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 Classes" sheetId="1" r:id="rId5"/>
    <sheet state="visible" name="2025 Soloist of the Year" sheetId="2" r:id="rId6"/>
    <sheet state="visible" name="2025 Novice of the Year" sheetId="3" r:id="rId7"/>
    <sheet state="visible" name="Cone Killer" sheetId="4" r:id="rId8"/>
  </sheets>
  <definedNames>
    <definedName hidden="1" localSheetId="1" name="_xlnm._FilterDatabase">'2025 Soloist of the Year'!$B$2:$L$65</definedName>
    <definedName hidden="1" localSheetId="2" name="_xlnm._FilterDatabase">'2025 Novice of the Year'!$B$2:$L$30</definedName>
    <definedName hidden="1" localSheetId="3" name="_xlnm._FilterDatabase">'Cone Killer'!$B$3:$M$119</definedName>
    <definedName name="INR_DROPS">LAMBDA(points, total, events, IF(COUNT(points) &lt; events, total, SUMPRODUCT(LARGE(points,SEQUENCE(1,events)))))</definedName>
  </definedNames>
  <calcPr/>
</workbook>
</file>

<file path=xl/sharedStrings.xml><?xml version="1.0" encoding="utf-8"?>
<sst xmlns="http://schemas.openxmlformats.org/spreadsheetml/2006/main" count="771" uniqueCount="442">
  <si>
    <t>Color Key:</t>
  </si>
  <si>
    <t>Drivers who have clinched the class</t>
  </si>
  <si>
    <t>INR MEMBERSHIP REQUIRED TO RECEIVE YOUR CLASS TROPHY</t>
  </si>
  <si>
    <t>Drivers who have run the min to qualify</t>
  </si>
  <si>
    <t>YOU MUST RUN AT LEAST 3 EVENTS IN 1 CLASS (50% + 1)</t>
  </si>
  <si>
    <t>Drivers no longer eligible for season</t>
  </si>
  <si>
    <t>YOUR 4 BEST FINISHES WILL BE SCORED (1 DROP for 2025)</t>
  </si>
  <si>
    <t>2025 Class Points</t>
  </si>
  <si>
    <t>Class</t>
  </si>
  <si>
    <t>Driver</t>
  </si>
  <si>
    <t>Event 1</t>
  </si>
  <si>
    <t>Event 2</t>
  </si>
  <si>
    <t>Event 3</t>
  </si>
  <si>
    <r>
      <rPr>
        <rFont val="Calibri, sans-serif"/>
        <color rgb="FF000000"/>
        <sz val="11.0"/>
      </rPr>
      <t>Event 4</t>
    </r>
    <r>
      <rPr>
        <rFont val="Calibri, sans-serif"/>
        <b/>
        <i/>
        <color rgb="FF000000"/>
        <sz val="11.0"/>
      </rPr>
      <t xml:space="preserve"> (HC)</t>
    </r>
  </si>
  <si>
    <t>Event 5</t>
  </si>
  <si>
    <t>CANCELED</t>
  </si>
  <si>
    <t>NON-POINTS</t>
  </si>
  <si>
    <t>Total Points</t>
  </si>
  <si>
    <t>Points w/ Drops</t>
  </si>
  <si>
    <t>SS</t>
  </si>
  <si>
    <t>Jim Johnson</t>
  </si>
  <si>
    <t>Kevin Kirchoff</t>
  </si>
  <si>
    <t>Phil Austin</t>
  </si>
  <si>
    <t>Paulo Campos</t>
  </si>
  <si>
    <t>James Austin</t>
  </si>
  <si>
    <t>AS</t>
  </si>
  <si>
    <t>Masao Garcia</t>
  </si>
  <si>
    <t>BS</t>
  </si>
  <si>
    <t>George Van Laten</t>
  </si>
  <si>
    <t>Rick Green</t>
  </si>
  <si>
    <t>Jackson Vanlaten</t>
  </si>
  <si>
    <t>CS</t>
  </si>
  <si>
    <t>Milko Kasic</t>
  </si>
  <si>
    <t>CS (N)</t>
  </si>
  <si>
    <t>Ruijian Liang</t>
  </si>
  <si>
    <t>Chuck Wheeler</t>
  </si>
  <si>
    <t>DS</t>
  </si>
  <si>
    <t>Wyatt Statz</t>
  </si>
  <si>
    <t>Cathy Kenny</t>
  </si>
  <si>
    <t>William Fiegle</t>
  </si>
  <si>
    <t>Jodie Boy</t>
  </si>
  <si>
    <t>John Glynn</t>
  </si>
  <si>
    <t>Nicholas Zelisko</t>
  </si>
  <si>
    <t>Ariana Fite</t>
  </si>
  <si>
    <t>ES</t>
  </si>
  <si>
    <t>Kurt Fant</t>
  </si>
  <si>
    <t>Israel Yagoda</t>
  </si>
  <si>
    <t>Jim Fant</t>
  </si>
  <si>
    <t>ES (N)</t>
  </si>
  <si>
    <t>Serhiy Zayets</t>
  </si>
  <si>
    <t>Joshua Peterson</t>
  </si>
  <si>
    <t>Michael Mezydlo</t>
  </si>
  <si>
    <t>Brian Scott</t>
  </si>
  <si>
    <t>FS</t>
  </si>
  <si>
    <t>Matthew Leus</t>
  </si>
  <si>
    <t>Jeremy Centanni</t>
  </si>
  <si>
    <t>Xavier Welty</t>
  </si>
  <si>
    <t>Bryce Welty</t>
  </si>
  <si>
    <t>Zach Green</t>
  </si>
  <si>
    <t>FS (N)</t>
  </si>
  <si>
    <t>Tj Gordon</t>
  </si>
  <si>
    <t>Dan Paluch</t>
  </si>
  <si>
    <t>GS</t>
  </si>
  <si>
    <t>Tommy Pfannkoch</t>
  </si>
  <si>
    <t>GS (N)</t>
  </si>
  <si>
    <t>Karen Davis</t>
  </si>
  <si>
    <t>Christopher Admave</t>
  </si>
  <si>
    <t>Seth Akers</t>
  </si>
  <si>
    <t>HS</t>
  </si>
  <si>
    <t>Jason Young</t>
  </si>
  <si>
    <t>Keith Hagen</t>
  </si>
  <si>
    <t>HS (N)</t>
  </si>
  <si>
    <t>Steve Grivicic</t>
  </si>
  <si>
    <t>BST</t>
  </si>
  <si>
    <t>Stuart Laks</t>
  </si>
  <si>
    <t>Chase Steele</t>
  </si>
  <si>
    <t xml:space="preserve">Alexander Monaghan III </t>
  </si>
  <si>
    <t>Christian Coryell</t>
  </si>
  <si>
    <t>Jake Arnn</t>
  </si>
  <si>
    <t xml:space="preserve"> Kevin Zelisko</t>
  </si>
  <si>
    <t>Cliff Pajaro</t>
  </si>
  <si>
    <t>BSTL</t>
  </si>
  <si>
    <t>Emily Akers</t>
  </si>
  <si>
    <t>CST</t>
  </si>
  <si>
    <t>Michael White</t>
  </si>
  <si>
    <t>Jeff Fogg</t>
  </si>
  <si>
    <t>Nathan Price</t>
  </si>
  <si>
    <t>Joe Tassone</t>
  </si>
  <si>
    <t>CST (N)</t>
  </si>
  <si>
    <t>Tim McBride</t>
  </si>
  <si>
    <t>Brandon Mihal</t>
  </si>
  <si>
    <t>Jake White</t>
  </si>
  <si>
    <t>CSTL</t>
  </si>
  <si>
    <t>Teresa White</t>
  </si>
  <si>
    <t>DST</t>
  </si>
  <si>
    <t>Laura Nagle</t>
  </si>
  <si>
    <t>Brian Zelisko</t>
  </si>
  <si>
    <t>EST</t>
  </si>
  <si>
    <t>William Sonichsen</t>
  </si>
  <si>
    <t>Jaden Sonichsen</t>
  </si>
  <si>
    <t>GST (N)</t>
  </si>
  <si>
    <t>Robert Class</t>
  </si>
  <si>
    <t>GST</t>
  </si>
  <si>
    <t>Christopher Zechman</t>
  </si>
  <si>
    <t>Rodney Stemm</t>
  </si>
  <si>
    <t>Joshua Daniels</t>
  </si>
  <si>
    <t>Eduardo Andrade</t>
  </si>
  <si>
    <t>Trenton Mowry</t>
  </si>
  <si>
    <t>SSP</t>
  </si>
  <si>
    <t>Adam Roman</t>
  </si>
  <si>
    <t>DSP (N)</t>
  </si>
  <si>
    <t>Min Khant</t>
  </si>
  <si>
    <t>Lin Latt</t>
  </si>
  <si>
    <t>SSM</t>
  </si>
  <si>
    <t>Nathan Gayda</t>
  </si>
  <si>
    <t>SM</t>
  </si>
  <si>
    <t>Brandon Akers</t>
  </si>
  <si>
    <t>James Yoder</t>
  </si>
  <si>
    <t>SM (N)</t>
  </si>
  <si>
    <t>Julio Sainz</t>
  </si>
  <si>
    <t>SMF</t>
  </si>
  <si>
    <t>Jason Gast</t>
  </si>
  <si>
    <t>Josh Jackowski</t>
  </si>
  <si>
    <t>CAMT</t>
  </si>
  <si>
    <t>Greg Cassaday</t>
  </si>
  <si>
    <t>Eric Wright</t>
  </si>
  <si>
    <t>Travis Cassaday</t>
  </si>
  <si>
    <t>Ryan Breezee</t>
  </si>
  <si>
    <t>Gabe Argenta</t>
  </si>
  <si>
    <t>Liam Wright</t>
  </si>
  <si>
    <t>David Brady</t>
  </si>
  <si>
    <t>Mike Collins</t>
  </si>
  <si>
    <t>CAMC</t>
  </si>
  <si>
    <t>David Roman</t>
  </si>
  <si>
    <t>Jesse Shaffer</t>
  </si>
  <si>
    <t>Daniel Brown</t>
  </si>
  <si>
    <t>Daniel Vang</t>
  </si>
  <si>
    <t>John Duncan</t>
  </si>
  <si>
    <t>Jarrett Bravo</t>
  </si>
  <si>
    <t>TJ Scime</t>
  </si>
  <si>
    <t>CAMC (N)</t>
  </si>
  <si>
    <t>Gavin Naasko</t>
  </si>
  <si>
    <t>Khalid Elaiyan</t>
  </si>
  <si>
    <t>Josh Cassaday</t>
  </si>
  <si>
    <t>Garrett Harmon</t>
  </si>
  <si>
    <t>Dylan Bales</t>
  </si>
  <si>
    <t>CAMCL</t>
  </si>
  <si>
    <t>Tammie Duncan</t>
  </si>
  <si>
    <t>CAMS</t>
  </si>
  <si>
    <t>Lucas Gleason</t>
  </si>
  <si>
    <t>XA</t>
  </si>
  <si>
    <t>Scott Baker</t>
  </si>
  <si>
    <t>Gideon Nagle</t>
  </si>
  <si>
    <t>Nathaniel Wheeland</t>
  </si>
  <si>
    <t>Brian Desso</t>
  </si>
  <si>
    <t>Matthew Rose</t>
  </si>
  <si>
    <t>Dorian Wolfram</t>
  </si>
  <si>
    <t>XA (N)</t>
  </si>
  <si>
    <t>Miranda Jacobsen</t>
  </si>
  <si>
    <t>Jim McKamey</t>
  </si>
  <si>
    <t>Katelyn Class</t>
  </si>
  <si>
    <t>Jalen Hines</t>
  </si>
  <si>
    <t>XB</t>
  </si>
  <si>
    <t>Alex Samardzich</t>
  </si>
  <si>
    <t>Luke Samardzich</t>
  </si>
  <si>
    <t>Greg Senesac</t>
  </si>
  <si>
    <t>XB (N)</t>
  </si>
  <si>
    <t>Steve Ruschak</t>
  </si>
  <si>
    <t>Nick Green</t>
  </si>
  <si>
    <t>Filey Devries</t>
  </si>
  <si>
    <t>EM</t>
  </si>
  <si>
    <t>Les Gabel</t>
  </si>
  <si>
    <t>LAST</t>
  </si>
  <si>
    <t>FIRST</t>
  </si>
  <si>
    <t>Event 4</t>
  </si>
  <si>
    <t>Best of</t>
  </si>
  <si>
    <t>1st</t>
  </si>
  <si>
    <t>Mihal</t>
  </si>
  <si>
    <t>Brandon</t>
  </si>
  <si>
    <t>2nd</t>
  </si>
  <si>
    <t>Shaffer</t>
  </si>
  <si>
    <t>Jesse</t>
  </si>
  <si>
    <t>3rd</t>
  </si>
  <si>
    <t>Kirchoff</t>
  </si>
  <si>
    <t>Kevin</t>
  </si>
  <si>
    <t>4th</t>
  </si>
  <si>
    <t>Porambo</t>
  </si>
  <si>
    <t>5th</t>
  </si>
  <si>
    <t>Johnson</t>
  </si>
  <si>
    <t>Jim</t>
  </si>
  <si>
    <t>6th</t>
  </si>
  <si>
    <t>MacLeod</t>
  </si>
  <si>
    <t>Larry</t>
  </si>
  <si>
    <t>7th</t>
  </si>
  <si>
    <t>Shieldsmith</t>
  </si>
  <si>
    <t>Chris</t>
  </si>
  <si>
    <t>8th</t>
  </si>
  <si>
    <t>Baker</t>
  </si>
  <si>
    <t>Scott</t>
  </si>
  <si>
    <t>9th</t>
  </si>
  <si>
    <t>Myers</t>
  </si>
  <si>
    <t>Nick</t>
  </si>
  <si>
    <t>10th</t>
  </si>
  <si>
    <t>Nagle</t>
  </si>
  <si>
    <t>Gideon</t>
  </si>
  <si>
    <t>Glynn</t>
  </si>
  <si>
    <t>John</t>
  </si>
  <si>
    <t>Zelisko</t>
  </si>
  <si>
    <t>Brian</t>
  </si>
  <si>
    <t>Wheeland</t>
  </si>
  <si>
    <t>Nathaniel</t>
  </si>
  <si>
    <t>Nienhuis</t>
  </si>
  <si>
    <t>Andrew</t>
  </si>
  <si>
    <t>White</t>
  </si>
  <si>
    <t>Michael</t>
  </si>
  <si>
    <t>Fogg</t>
  </si>
  <si>
    <t>Jeff</t>
  </si>
  <si>
    <t>Argenta</t>
  </si>
  <si>
    <t>Gabe</t>
  </si>
  <si>
    <t>Nicholas</t>
  </si>
  <si>
    <t>Keys</t>
  </si>
  <si>
    <t>Khopkar</t>
  </si>
  <si>
    <t>Nikhil</t>
  </si>
  <si>
    <t>Pfannkoch</t>
  </si>
  <si>
    <t>Tommy</t>
  </si>
  <si>
    <t>Breezee</t>
  </si>
  <si>
    <t>Ryan</t>
  </si>
  <si>
    <t>Duncan</t>
  </si>
  <si>
    <t>Welty</t>
  </si>
  <si>
    <t xml:space="preserve">Xavier </t>
  </si>
  <si>
    <t>Garcia</t>
  </si>
  <si>
    <t>Masao</t>
  </si>
  <si>
    <t>Hagen</t>
  </si>
  <si>
    <t>Keith</t>
  </si>
  <si>
    <t>Tarrien</t>
  </si>
  <si>
    <t>Rob</t>
  </si>
  <si>
    <t>Vang</t>
  </si>
  <si>
    <t>Daniel</t>
  </si>
  <si>
    <t>Deffenbaugh</t>
  </si>
  <si>
    <t>Adam</t>
  </si>
  <si>
    <t>Rossler</t>
  </si>
  <si>
    <t>Carl</t>
  </si>
  <si>
    <t>Reed</t>
  </si>
  <si>
    <t>Dallas</t>
  </si>
  <si>
    <t>Statz</t>
  </si>
  <si>
    <t>Wyatt</t>
  </si>
  <si>
    <t>Van Laten</t>
  </si>
  <si>
    <t>George</t>
  </si>
  <si>
    <t>Fant</t>
  </si>
  <si>
    <t xml:space="preserve">Kurt </t>
  </si>
  <si>
    <t>Wolfram</t>
  </si>
  <si>
    <t>Dorian</t>
  </si>
  <si>
    <t>Khant</t>
  </si>
  <si>
    <t>Min</t>
  </si>
  <si>
    <t>Roman</t>
  </si>
  <si>
    <t>David</t>
  </si>
  <si>
    <t>Arnn</t>
  </si>
  <si>
    <t>Jake</t>
  </si>
  <si>
    <t>Hun Choi</t>
  </si>
  <si>
    <t>Jae</t>
  </si>
  <si>
    <t>Kenny</t>
  </si>
  <si>
    <t>Cathy</t>
  </si>
  <si>
    <t>Yagoda</t>
  </si>
  <si>
    <t>Israel</t>
  </si>
  <si>
    <t xml:space="preserve">Bryce </t>
  </si>
  <si>
    <t>Senesac</t>
  </si>
  <si>
    <t>Greg</t>
  </si>
  <si>
    <t>Goshert</t>
  </si>
  <si>
    <t>Rick</t>
  </si>
  <si>
    <t>Coryell</t>
  </si>
  <si>
    <t>Christian</t>
  </si>
  <si>
    <t>Gleason</t>
  </si>
  <si>
    <t>Lucas</t>
  </si>
  <si>
    <t>Taibi</t>
  </si>
  <si>
    <t>Vincent</t>
  </si>
  <si>
    <t>Samardzich</t>
  </si>
  <si>
    <t>Alex</t>
  </si>
  <si>
    <t>Young</t>
  </si>
  <si>
    <t>Jason</t>
  </si>
  <si>
    <t>Laks</t>
  </si>
  <si>
    <t>Stuart</t>
  </si>
  <si>
    <t>Latsch</t>
  </si>
  <si>
    <t>Wright</t>
  </si>
  <si>
    <t>Eric</t>
  </si>
  <si>
    <t>Hirsch</t>
  </si>
  <si>
    <t>Joe</t>
  </si>
  <si>
    <t>Deagan</t>
  </si>
  <si>
    <t>Zayets</t>
  </si>
  <si>
    <t xml:space="preserve">Serhiy </t>
  </si>
  <si>
    <t>Scime</t>
  </si>
  <si>
    <t>TJ</t>
  </si>
  <si>
    <t>Leus</t>
  </si>
  <si>
    <t>Matthew</t>
  </si>
  <si>
    <t>Schmitt</t>
  </si>
  <si>
    <t>Tassone</t>
  </si>
  <si>
    <t>Gast</t>
  </si>
  <si>
    <t>Osborn</t>
  </si>
  <si>
    <t>Franklin</t>
  </si>
  <si>
    <t>Dustin</t>
  </si>
  <si>
    <t>Zechman</t>
  </si>
  <si>
    <t>Christopher</t>
  </si>
  <si>
    <t>Best</t>
  </si>
  <si>
    <t>Karen</t>
  </si>
  <si>
    <t>Davis</t>
  </si>
  <si>
    <t xml:space="preserve">Ariana </t>
  </si>
  <si>
    <t>Fite</t>
  </si>
  <si>
    <t>Tim</t>
  </si>
  <si>
    <t>McBride</t>
  </si>
  <si>
    <t>Lin</t>
  </si>
  <si>
    <t>Latt</t>
  </si>
  <si>
    <t>Robert</t>
  </si>
  <si>
    <t>Ruijian</t>
  </si>
  <si>
    <t>Liang</t>
  </si>
  <si>
    <t>Serhiy</t>
  </si>
  <si>
    <t>Joshua</t>
  </si>
  <si>
    <t>Daniels</t>
  </si>
  <si>
    <t>Miranda</t>
  </si>
  <si>
    <t>Jacobsen</t>
  </si>
  <si>
    <t>11th</t>
  </si>
  <si>
    <t xml:space="preserve">Christopher </t>
  </si>
  <si>
    <t>Admave</t>
  </si>
  <si>
    <t>Mezydlo</t>
  </si>
  <si>
    <t>13th</t>
  </si>
  <si>
    <t>14th</t>
  </si>
  <si>
    <t>Gordon</t>
  </si>
  <si>
    <t xml:space="preserve">Filey </t>
  </si>
  <si>
    <t>Devries</t>
  </si>
  <si>
    <t>16th</t>
  </si>
  <si>
    <t>Paulo</t>
  </si>
  <si>
    <t>Campos</t>
  </si>
  <si>
    <t xml:space="preserve">Khalid </t>
  </si>
  <si>
    <t>Elaiyan</t>
  </si>
  <si>
    <t>Gavin</t>
  </si>
  <si>
    <t>Naasko</t>
  </si>
  <si>
    <t>19th</t>
  </si>
  <si>
    <t>Dan</t>
  </si>
  <si>
    <t>Paluch</t>
  </si>
  <si>
    <t>Eduardo</t>
  </si>
  <si>
    <t>Andrade</t>
  </si>
  <si>
    <t>21st</t>
  </si>
  <si>
    <t>Seth</t>
  </si>
  <si>
    <t>Akers</t>
  </si>
  <si>
    <t>Dylan</t>
  </si>
  <si>
    <t>Bales</t>
  </si>
  <si>
    <t xml:space="preserve">Trenton </t>
  </si>
  <si>
    <t>Mowry</t>
  </si>
  <si>
    <t>24th</t>
  </si>
  <si>
    <t>Katelyn</t>
  </si>
  <si>
    <t xml:space="preserve">Jalen </t>
  </si>
  <si>
    <t>Hines</t>
  </si>
  <si>
    <t>26th</t>
  </si>
  <si>
    <t xml:space="preserve">Julio </t>
  </si>
  <si>
    <t>Sainz</t>
  </si>
  <si>
    <t>27th</t>
  </si>
  <si>
    <t>Garrett</t>
  </si>
  <si>
    <t>Harmon</t>
  </si>
  <si>
    <t>28th</t>
  </si>
  <si>
    <t>Steve</t>
  </si>
  <si>
    <t>Grivicic</t>
  </si>
  <si>
    <t>Confirmed Entries:</t>
  </si>
  <si>
    <t>Total cones hit this season</t>
  </si>
  <si>
    <t>Cones hit, most at one event (Round 2)</t>
  </si>
  <si>
    <r>
      <rPr>
        <rFont val="Calibri"/>
        <b/>
        <color theme="1"/>
        <sz val="11.0"/>
      </rPr>
      <t>Event 4</t>
    </r>
    <r>
      <rPr>
        <rFont val="Calibri"/>
        <b/>
        <i/>
        <color theme="1"/>
        <sz val="11.0"/>
      </rPr>
      <t xml:space="preserve"> (HC)</t>
    </r>
  </si>
  <si>
    <t>Total Cones</t>
  </si>
  <si>
    <t>Events Entered</t>
  </si>
  <si>
    <t>Cones hit, most by one driver at one event</t>
  </si>
  <si>
    <t>Total entries</t>
  </si>
  <si>
    <t>Unique drivers</t>
  </si>
  <si>
    <t xml:space="preserve">Nicholas </t>
  </si>
  <si>
    <t>Drivers, most at one event (Round 2, July)</t>
  </si>
  <si>
    <t>(5) Drivers</t>
  </si>
  <si>
    <t>ran all (5) points events in 2025</t>
  </si>
  <si>
    <t>Milko Kasic, Kevin Kirchoff, Matthew Leus, Brandon Mihal, David Roman</t>
  </si>
  <si>
    <t xml:space="preserve">Min </t>
  </si>
  <si>
    <t>Desso</t>
  </si>
  <si>
    <t>Rose</t>
  </si>
  <si>
    <t xml:space="preserve">William </t>
  </si>
  <si>
    <t>Fiegle</t>
  </si>
  <si>
    <t>Luke</t>
  </si>
  <si>
    <t>Jodie</t>
  </si>
  <si>
    <t>Boy</t>
  </si>
  <si>
    <t>Travis</t>
  </si>
  <si>
    <t>Cassaday</t>
  </si>
  <si>
    <t>Nathan</t>
  </si>
  <si>
    <t>Price</t>
  </si>
  <si>
    <t>Josh</t>
  </si>
  <si>
    <t>Jackowski</t>
  </si>
  <si>
    <t>Les</t>
  </si>
  <si>
    <t>Gabel</t>
  </si>
  <si>
    <t>Zach</t>
  </si>
  <si>
    <t>Green</t>
  </si>
  <si>
    <t>Jackson</t>
  </si>
  <si>
    <t>Milko</t>
  </si>
  <si>
    <t>Kasic</t>
  </si>
  <si>
    <t>Chase</t>
  </si>
  <si>
    <t>Steele</t>
  </si>
  <si>
    <t xml:space="preserve">Garrett </t>
  </si>
  <si>
    <t>Chuck</t>
  </si>
  <si>
    <t>Wheeler</t>
  </si>
  <si>
    <t>Brown</t>
  </si>
  <si>
    <t xml:space="preserve">Jarrett </t>
  </si>
  <si>
    <t>Bravo</t>
  </si>
  <si>
    <t>Jeremy</t>
  </si>
  <si>
    <t>Centanni</t>
  </si>
  <si>
    <t xml:space="preserve">Lucas </t>
  </si>
  <si>
    <t xml:space="preserve">Steve </t>
  </si>
  <si>
    <t>Ruschak</t>
  </si>
  <si>
    <t>Peterson</t>
  </si>
  <si>
    <t>Jaden</t>
  </si>
  <si>
    <t>Sonichsen</t>
  </si>
  <si>
    <t>Liam</t>
  </si>
  <si>
    <t>Alexander</t>
  </si>
  <si>
    <t>Monaghan III</t>
  </si>
  <si>
    <t>Emily</t>
  </si>
  <si>
    <t xml:space="preserve">Joe </t>
  </si>
  <si>
    <t xml:space="preserve">Brian </t>
  </si>
  <si>
    <t xml:space="preserve">Jim </t>
  </si>
  <si>
    <t>Teresa</t>
  </si>
  <si>
    <t>Laura</t>
  </si>
  <si>
    <t xml:space="preserve">Cliff </t>
  </si>
  <si>
    <t>Pajaro</t>
  </si>
  <si>
    <t xml:space="preserve">Rodney </t>
  </si>
  <si>
    <t>Stemm</t>
  </si>
  <si>
    <t xml:space="preserve">Christian </t>
  </si>
  <si>
    <t>Tammie</t>
  </si>
  <si>
    <t xml:space="preserve">Seth </t>
  </si>
  <si>
    <t>McKamey</t>
  </si>
  <si>
    <t>Xavier</t>
  </si>
  <si>
    <t>Phil</t>
  </si>
  <si>
    <t>Austin</t>
  </si>
  <si>
    <t xml:space="preserve">David </t>
  </si>
  <si>
    <t>Brady</t>
  </si>
  <si>
    <t xml:space="preserve">John </t>
  </si>
  <si>
    <t>Moore</t>
  </si>
  <si>
    <t>Trenton</t>
  </si>
  <si>
    <t>James</t>
  </si>
  <si>
    <t>Mike</t>
  </si>
  <si>
    <t>Collins</t>
  </si>
  <si>
    <t>Gayda</t>
  </si>
  <si>
    <t>William</t>
  </si>
  <si>
    <t>Yoder</t>
  </si>
  <si>
    <t>TOTAL CONES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</si>
</sst>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-mmm"/>
  </numFmts>
  <fonts count="14">
    <font>
      <sz val="10.0"/>
      <color rgb="FF000000"/>
      <name val="Arial"/>
      <scheme val="minor"/>
    </font>
    <font>
      <sz val="11.0"/>
      <color rgb="FF000000"/>
      <name val="Calibri"/>
    </font>
    <font>
      <sz val="11.0"/>
      <color rgb="FF006100"/>
      <name val="Calibri"/>
    </font>
    <font>
      <sz val="11.0"/>
      <color rgb="FF993300"/>
      <name val="Calibri"/>
    </font>
    <font>
      <b/>
      <sz val="13.0"/>
      <color rgb="FF44546A"/>
      <name val="Calibri"/>
    </font>
    <font>
      <sz val="11.0"/>
      <color rgb="FFFFFFFF"/>
      <name val="Calibri"/>
    </font>
    <font>
      <sz val="11.0"/>
      <color rgb="FF7B7B7B"/>
      <name val="Calibri"/>
    </font>
    <font>
      <color theme="1"/>
      <name val="Arial"/>
      <scheme val="minor"/>
    </font>
    <font>
      <color theme="1"/>
      <name val="Arial"/>
    </font>
    <font>
      <b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i/>
      <sz val="11.0"/>
      <color theme="1"/>
      <name val="Calibri"/>
    </font>
    <font>
      <b/>
      <i/>
      <color theme="1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DBDBDB"/>
        <bgColor rgb="FFDBDBDB"/>
      </patternFill>
    </fill>
    <fill>
      <patternFill patternType="solid">
        <fgColor rgb="FFBDD7EE"/>
        <bgColor rgb="FFBDD7EE"/>
      </patternFill>
    </fill>
    <fill>
      <patternFill patternType="solid">
        <fgColor rgb="FFD9D9D9"/>
        <bgColor rgb="FFD9D9D9"/>
      </patternFill>
    </fill>
    <fill>
      <patternFill patternType="solid">
        <fgColor rgb="FF808080"/>
        <bgColor rgb="FF808080"/>
      </patternFill>
    </fill>
    <fill>
      <patternFill patternType="solid">
        <fgColor rgb="FFEDEDED"/>
        <bgColor rgb="FFEDEDED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3F3F3"/>
        <bgColor rgb="FFF3F3F3"/>
      </patternFill>
    </fill>
  </fills>
  <borders count="4">
    <border/>
    <border>
      <bottom style="thin">
        <color rgb="FF99CC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right" readingOrder="0" shrinkToFit="0" vertical="bottom" wrapText="0"/>
    </xf>
    <xf borderId="0" fillId="2" fontId="2" numFmtId="0" xfId="0" applyAlignment="1" applyFill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3" fontId="3" numFmtId="0" xfId="0" applyAlignment="1" applyFill="1" applyFont="1">
      <alignment readingOrder="0" shrinkToFit="0" vertical="bottom" wrapText="0"/>
    </xf>
    <xf borderId="0" fillId="4" fontId="1" numFmtId="0" xfId="0" applyAlignment="1" applyFill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4" numFmtId="0" xfId="0" applyAlignment="1" applyFont="1">
      <alignment horizontal="center" readingOrder="0" shrinkToFit="0" vertical="bottom" wrapText="0"/>
    </xf>
    <xf borderId="0" fillId="0" fontId="1" numFmtId="164" xfId="0" applyAlignment="1" applyFont="1" applyNumberFormat="1">
      <alignment horizontal="center" readingOrder="0" shrinkToFit="0" vertical="bottom" wrapText="0"/>
    </xf>
    <xf borderId="0" fillId="5" fontId="1" numFmtId="0" xfId="0" applyAlignment="1" applyFill="1" applyFont="1">
      <alignment readingOrder="0" shrinkToFit="0" vertical="bottom" wrapText="0"/>
    </xf>
    <xf borderId="0" fillId="5" fontId="1" numFmtId="0" xfId="0" applyAlignment="1" applyFont="1">
      <alignment horizontal="center" readingOrder="0" shrinkToFit="0" vertical="bottom" wrapText="0"/>
    </xf>
    <xf borderId="1" fillId="5" fontId="1" numFmtId="0" xfId="0" applyAlignment="1" applyBorder="1" applyFont="1">
      <alignment horizontal="center" readingOrder="0" shrinkToFit="0" vertical="bottom" wrapText="0"/>
    </xf>
    <xf borderId="0" fillId="5" fontId="1" numFmtId="0" xfId="0" applyAlignment="1" applyFont="1">
      <alignment shrinkToFit="0" vertical="bottom" wrapText="0"/>
    </xf>
    <xf borderId="0" fillId="5" fontId="5" numFmtId="0" xfId="0" applyAlignment="1" applyFont="1">
      <alignment shrinkToFit="0" vertical="bottom" wrapText="0"/>
    </xf>
    <xf borderId="2" fillId="6" fontId="6" numFmtId="0" xfId="0" applyAlignment="1" applyBorder="1" applyFill="1" applyFont="1">
      <alignment readingOrder="0" shrinkToFit="0" vertical="bottom" wrapText="0"/>
    </xf>
    <xf borderId="1" fillId="5" fontId="5" numFmtId="0" xfId="0" applyAlignment="1" applyBorder="1" applyFont="1">
      <alignment shrinkToFit="0" vertical="bottom" wrapText="0"/>
    </xf>
    <xf borderId="2" fillId="2" fontId="1" numFmtId="0" xfId="0" applyAlignment="1" applyBorder="1" applyFont="1">
      <alignment readingOrder="0" shrinkToFit="0" vertical="bottom" wrapText="0"/>
    </xf>
    <xf borderId="2" fillId="2" fontId="1" numFmtId="0" xfId="0" applyAlignment="1" applyBorder="1" applyFont="1">
      <alignment horizontal="right"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2" fontId="5" numFmtId="0" xfId="0" applyAlignment="1" applyBorder="1" applyFont="1">
      <alignment shrinkToFit="0" vertical="bottom" wrapText="0"/>
    </xf>
    <xf borderId="2" fillId="2" fontId="6" numFmtId="0" xfId="0" applyAlignment="1" applyBorder="1" applyFont="1">
      <alignment readingOrder="0" shrinkToFit="0" vertical="bottom" wrapText="0"/>
    </xf>
    <xf borderId="0" fillId="2" fontId="5" numFmtId="0" xfId="0" applyAlignment="1" applyFont="1">
      <alignment shrinkToFit="0" vertical="bottom" wrapText="0"/>
    </xf>
    <xf borderId="0" fillId="2" fontId="7" numFmtId="0" xfId="0" applyFont="1"/>
    <xf borderId="2" fillId="6" fontId="1" numFmtId="0" xfId="0" applyAlignment="1" applyBorder="1" applyFont="1">
      <alignment readingOrder="0" shrinkToFit="0" vertical="bottom" wrapText="0"/>
    </xf>
    <xf borderId="2" fillId="6" fontId="1" numFmtId="0" xfId="0" applyAlignment="1" applyBorder="1" applyFont="1">
      <alignment shrinkToFit="0" vertical="bottom" wrapText="0"/>
    </xf>
    <xf borderId="2" fillId="6" fontId="1" numFmtId="0" xfId="0" applyAlignment="1" applyBorder="1" applyFont="1">
      <alignment horizontal="right" readingOrder="0" shrinkToFit="0" vertical="bottom" wrapText="0"/>
    </xf>
    <xf borderId="2" fillId="6" fontId="5" numFmtId="0" xfId="0" applyAlignment="1" applyBorder="1" applyFont="1">
      <alignment shrinkToFit="0" vertical="bottom" wrapText="0"/>
    </xf>
    <xf borderId="0" fillId="7" fontId="5" numFmtId="0" xfId="0" applyAlignment="1" applyFill="1" applyFont="1">
      <alignment shrinkToFit="0" vertical="bottom" wrapText="0"/>
    </xf>
    <xf borderId="0" fillId="7" fontId="1" numFmtId="0" xfId="0" applyAlignment="1" applyFont="1">
      <alignment shrinkToFit="0" vertical="bottom" wrapText="0"/>
    </xf>
    <xf borderId="2" fillId="3" fontId="1" numFmtId="0" xfId="0" applyAlignment="1" applyBorder="1" applyFont="1">
      <alignment readingOrder="0" shrinkToFit="0" vertical="bottom" wrapText="0"/>
    </xf>
    <xf borderId="2" fillId="3" fontId="1" numFmtId="0" xfId="0" applyAlignment="1" applyBorder="1" applyFont="1">
      <alignment shrinkToFit="0" vertical="bottom" wrapText="0"/>
    </xf>
    <xf borderId="2" fillId="3" fontId="1" numFmtId="0" xfId="0" applyAlignment="1" applyBorder="1" applyFont="1">
      <alignment horizontal="right" readingOrder="0" shrinkToFit="0" vertical="bottom" wrapText="0"/>
    </xf>
    <xf borderId="2" fillId="3" fontId="5" numFmtId="0" xfId="0" applyAlignment="1" applyBorder="1" applyFont="1">
      <alignment shrinkToFit="0" vertical="bottom" wrapText="0"/>
    </xf>
    <xf borderId="2" fillId="3" fontId="6" numFmtId="0" xfId="0" applyAlignment="1" applyBorder="1" applyFont="1">
      <alignment readingOrder="0" shrinkToFit="0" vertical="bottom" wrapText="0"/>
    </xf>
    <xf borderId="0" fillId="3" fontId="5" numFmtId="0" xfId="0" applyAlignment="1" applyFont="1">
      <alignment shrinkToFit="0" vertical="bottom" wrapText="0"/>
    </xf>
    <xf borderId="0" fillId="3" fontId="7" numFmtId="0" xfId="0" applyFont="1"/>
    <xf borderId="0" fillId="0" fontId="1" numFmtId="164" xfId="0" applyAlignment="1" applyFont="1" applyNumberFormat="1">
      <alignment horizontal="left" readingOrder="0" shrinkToFit="0" vertical="bottom" wrapText="0"/>
    </xf>
    <xf borderId="0" fillId="0" fontId="6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1" fillId="5" fontId="1" numFmtId="0" xfId="0" applyAlignment="1" applyBorder="1" applyFont="1">
      <alignment shrinkToFit="0" vertical="bottom" wrapText="0"/>
    </xf>
    <xf borderId="1" fillId="5" fontId="1" numFmtId="0" xfId="0" applyAlignment="1" applyBorder="1" applyFont="1">
      <alignment readingOrder="0" shrinkToFit="0" vertical="bottom" wrapText="0"/>
    </xf>
    <xf borderId="3" fillId="8" fontId="1" numFmtId="0" xfId="0" applyAlignment="1" applyBorder="1" applyFill="1" applyFont="1">
      <alignment readingOrder="0" shrinkToFit="0" vertical="bottom" wrapText="0"/>
    </xf>
    <xf borderId="3" fillId="8" fontId="1" numFmtId="0" xfId="0" applyAlignment="1" applyBorder="1" applyFont="1">
      <alignment shrinkToFit="0" vertical="bottom" wrapText="0"/>
    </xf>
    <xf borderId="3" fillId="9" fontId="1" numFmtId="0" xfId="0" applyAlignment="1" applyBorder="1" applyFill="1" applyFont="1">
      <alignment horizontal="right" readingOrder="0" shrinkToFit="0" vertical="bottom" wrapText="0"/>
    </xf>
    <xf borderId="3" fillId="8" fontId="1" numFmtId="0" xfId="0" applyAlignment="1" applyBorder="1" applyFont="1">
      <alignment horizontal="right" readingOrder="0" shrinkToFit="0" vertical="bottom" wrapText="0"/>
    </xf>
    <xf borderId="2" fillId="8" fontId="1" numFmtId="0" xfId="0" applyAlignment="1" applyBorder="1" applyFont="1">
      <alignment horizontal="right" readingOrder="0" shrinkToFit="0" vertical="bottom" wrapText="0"/>
    </xf>
    <xf borderId="3" fillId="8" fontId="1" numFmtId="0" xfId="0" applyAlignment="1" applyBorder="1" applyFont="1">
      <alignment shrinkToFit="0" vertical="bottom" wrapText="0"/>
    </xf>
    <xf borderId="3" fillId="10" fontId="1" numFmtId="0" xfId="0" applyAlignment="1" applyBorder="1" applyFill="1" applyFont="1">
      <alignment horizontal="right" readingOrder="0" shrinkToFit="0" vertical="bottom" wrapText="0"/>
    </xf>
    <xf borderId="2" fillId="8" fontId="1" numFmtId="0" xfId="0" applyAlignment="1" applyBorder="1" applyFont="1">
      <alignment shrinkToFit="0" vertical="bottom" wrapText="0"/>
    </xf>
    <xf borderId="2" fillId="8" fontId="5" numFmtId="0" xfId="0" applyAlignment="1" applyBorder="1" applyFont="1">
      <alignment shrinkToFit="0" vertical="bottom" wrapText="0"/>
    </xf>
    <xf borderId="3" fillId="8" fontId="5" numFmtId="0" xfId="0" applyAlignment="1" applyBorder="1" applyFont="1">
      <alignment shrinkToFit="0" vertical="bottom" wrapText="0"/>
    </xf>
    <xf borderId="0" fillId="0" fontId="7" numFmtId="0" xfId="0" applyAlignment="1" applyFont="1">
      <alignment readingOrder="0"/>
    </xf>
    <xf borderId="0" fillId="0" fontId="7" numFmtId="0" xfId="0" applyFont="1"/>
    <xf borderId="0" fillId="0" fontId="8" numFmtId="0" xfId="0" applyAlignment="1" applyFont="1">
      <alignment vertical="bottom"/>
    </xf>
    <xf borderId="0" fillId="11" fontId="8" numFmtId="0" xfId="0" applyAlignment="1" applyFill="1" applyFont="1">
      <alignment horizontal="center" vertical="bottom"/>
    </xf>
    <xf borderId="0" fillId="0" fontId="9" numFmtId="0" xfId="0" applyAlignment="1" applyFont="1">
      <alignment horizontal="right" vertical="bottom"/>
    </xf>
    <xf borderId="0" fillId="0" fontId="10" numFmtId="164" xfId="0" applyAlignment="1" applyFont="1" applyNumberFormat="1">
      <alignment horizontal="center" vertical="bottom"/>
    </xf>
    <xf borderId="0" fillId="5" fontId="11" numFmtId="0" xfId="0" applyAlignment="1" applyFont="1">
      <alignment horizontal="center" vertical="bottom"/>
    </xf>
    <xf borderId="1" fillId="5" fontId="11" numFmtId="0" xfId="0" applyAlignment="1" applyBorder="1" applyFont="1">
      <alignment horizontal="center" vertical="bottom"/>
    </xf>
    <xf borderId="0" fillId="5" fontId="8" numFmtId="0" xfId="0" applyAlignment="1" applyFont="1">
      <alignment vertical="bottom"/>
    </xf>
    <xf borderId="0" fillId="6" fontId="12" numFmtId="0" xfId="0" applyAlignment="1" applyFont="1">
      <alignment vertical="bottom"/>
    </xf>
    <xf borderId="0" fillId="0" fontId="8" numFmtId="0" xfId="0" applyAlignment="1" applyFont="1">
      <alignment horizontal="center" vertical="bottom"/>
    </xf>
    <xf borderId="0" fillId="9" fontId="8" numFmtId="0" xfId="0" applyAlignment="1" applyFont="1">
      <alignment horizontal="center" vertical="bottom"/>
    </xf>
    <xf borderId="0" fillId="12" fontId="8" numFmtId="0" xfId="0" applyAlignment="1" applyFill="1" applyFont="1">
      <alignment vertical="bottom"/>
    </xf>
    <xf borderId="0" fillId="13" fontId="8" numFmtId="0" xfId="0" applyAlignment="1" applyFill="1" applyFont="1">
      <alignment horizontal="right" vertical="bottom"/>
    </xf>
    <xf borderId="0" fillId="10" fontId="8" numFmtId="0" xfId="0" applyAlignment="1" applyFont="1">
      <alignment horizontal="center" vertical="bottom"/>
    </xf>
    <xf borderId="0" fillId="0" fontId="13" numFmtId="0" xfId="0" applyAlignment="1" applyFont="1">
      <alignment vertical="bottom"/>
    </xf>
    <xf borderId="0" fillId="5" fontId="12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2.63" defaultRowHeight="15.75"/>
  <cols>
    <col customWidth="1" min="1" max="1" width="12.5"/>
    <col customWidth="1" min="2" max="2" width="25.13"/>
  </cols>
  <sheetData>
    <row r="1">
      <c r="A1" s="1"/>
      <c r="B1" s="2" t="s">
        <v>0</v>
      </c>
      <c r="C1" s="3" t="s">
        <v>1</v>
      </c>
      <c r="D1" s="3"/>
      <c r="E1" s="3"/>
      <c r="F1" s="4"/>
      <c r="G1" s="4"/>
      <c r="H1" s="4" t="s">
        <v>2</v>
      </c>
      <c r="N1" s="1"/>
    </row>
    <row r="2">
      <c r="A2" s="1"/>
      <c r="B2" s="1"/>
      <c r="C2" s="5" t="s">
        <v>3</v>
      </c>
      <c r="D2" s="5"/>
      <c r="E2" s="5"/>
      <c r="F2" s="4"/>
      <c r="G2" s="4"/>
      <c r="H2" s="4" t="s">
        <v>4</v>
      </c>
      <c r="N2" s="1"/>
    </row>
    <row r="3">
      <c r="A3" s="1"/>
      <c r="B3" s="1"/>
      <c r="C3" s="6" t="s">
        <v>5</v>
      </c>
      <c r="D3" s="6"/>
      <c r="E3" s="6"/>
      <c r="F3" s="4"/>
      <c r="G3" s="4"/>
      <c r="H3" s="4" t="s">
        <v>6</v>
      </c>
      <c r="N3" s="1"/>
    </row>
    <row r="4">
      <c r="A4" s="1"/>
      <c r="B4" s="1"/>
      <c r="C4" s="7">
        <f>count(C7:C161)</f>
        <v>63</v>
      </c>
      <c r="D4" s="7">
        <f t="shared" ref="D4:F4" si="1">count(D7:D172)</f>
        <v>72</v>
      </c>
      <c r="E4" s="8">
        <f t="shared" si="1"/>
        <v>26</v>
      </c>
      <c r="F4" s="7">
        <f t="shared" si="1"/>
        <v>32</v>
      </c>
      <c r="G4" s="7">
        <f>COUNT(G7:G172)</f>
        <v>46</v>
      </c>
      <c r="H4" s="1"/>
      <c r="I4" s="1"/>
      <c r="J4" s="1"/>
      <c r="K4" s="1"/>
      <c r="L4" s="1"/>
      <c r="M4" s="1"/>
      <c r="N4" s="1"/>
    </row>
    <row r="5">
      <c r="A5" s="9" t="s">
        <v>7</v>
      </c>
      <c r="C5" s="10">
        <v>45829.0</v>
      </c>
      <c r="D5" s="10">
        <v>45850.0</v>
      </c>
      <c r="E5" s="10">
        <v>45885.0</v>
      </c>
      <c r="F5" s="10">
        <v>45886.0</v>
      </c>
      <c r="G5" s="10">
        <v>45920.0</v>
      </c>
      <c r="H5" s="10">
        <v>45948.0</v>
      </c>
      <c r="I5" s="10">
        <v>45969.0</v>
      </c>
      <c r="J5" s="1"/>
      <c r="K5" s="1"/>
      <c r="L5" s="1"/>
      <c r="M5" s="1"/>
      <c r="N5" s="1"/>
    </row>
    <row r="6">
      <c r="A6" s="11" t="s">
        <v>8</v>
      </c>
      <c r="B6" s="11" t="s">
        <v>9</v>
      </c>
      <c r="C6" s="12" t="s">
        <v>10</v>
      </c>
      <c r="D6" s="12" t="s">
        <v>11</v>
      </c>
      <c r="E6" s="12" t="s">
        <v>12</v>
      </c>
      <c r="F6" s="12" t="s">
        <v>13</v>
      </c>
      <c r="G6" s="12" t="s">
        <v>14</v>
      </c>
      <c r="H6" s="12" t="s">
        <v>15</v>
      </c>
      <c r="I6" s="13" t="s">
        <v>16</v>
      </c>
      <c r="J6" s="14"/>
      <c r="K6" s="11" t="s">
        <v>17</v>
      </c>
      <c r="L6" s="15"/>
      <c r="M6" s="16" t="s">
        <v>18</v>
      </c>
      <c r="N6" s="17"/>
    </row>
    <row r="7">
      <c r="A7" s="18" t="s">
        <v>19</v>
      </c>
      <c r="B7" s="18" t="s">
        <v>20</v>
      </c>
      <c r="C7" s="19">
        <v>10.0</v>
      </c>
      <c r="D7" s="19"/>
      <c r="E7" s="20">
        <v>8.0</v>
      </c>
      <c r="F7" s="20">
        <v>7.0</v>
      </c>
      <c r="G7" s="20"/>
      <c r="H7" s="20"/>
      <c r="I7" s="20"/>
      <c r="J7" s="20"/>
      <c r="K7" s="19">
        <f t="shared" ref="K7:K11" si="2">sum(C7:I7)</f>
        <v>25</v>
      </c>
      <c r="L7" s="21"/>
      <c r="M7" s="22">
        <f t="shared" ref="M7:M172" si="3">INR_DROPS(C7:I7,K7,4)</f>
        <v>25</v>
      </c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>
      <c r="A8" s="25" t="s">
        <v>19</v>
      </c>
      <c r="B8" s="25" t="s">
        <v>21</v>
      </c>
      <c r="C8" s="25"/>
      <c r="D8" s="26"/>
      <c r="E8" s="27">
        <v>6.0</v>
      </c>
      <c r="F8" s="26">
        <v>6.0</v>
      </c>
      <c r="G8" s="26"/>
      <c r="H8" s="26"/>
      <c r="I8" s="26"/>
      <c r="J8" s="26"/>
      <c r="K8" s="27">
        <f t="shared" si="2"/>
        <v>12</v>
      </c>
      <c r="L8" s="28"/>
      <c r="M8" s="16">
        <f t="shared" si="3"/>
        <v>12</v>
      </c>
      <c r="N8" s="29"/>
    </row>
    <row r="9">
      <c r="A9" s="25" t="s">
        <v>19</v>
      </c>
      <c r="B9" s="25" t="s">
        <v>22</v>
      </c>
      <c r="C9" s="25"/>
      <c r="D9" s="26">
        <v>10.0</v>
      </c>
      <c r="E9" s="27"/>
      <c r="F9" s="26"/>
      <c r="G9" s="26"/>
      <c r="H9" s="26"/>
      <c r="I9" s="26"/>
      <c r="J9" s="26"/>
      <c r="K9" s="27">
        <f t="shared" si="2"/>
        <v>10</v>
      </c>
      <c r="L9" s="28"/>
      <c r="M9" s="16">
        <f t="shared" si="3"/>
        <v>10</v>
      </c>
      <c r="N9" s="29"/>
    </row>
    <row r="10">
      <c r="A10" s="25" t="s">
        <v>19</v>
      </c>
      <c r="B10" s="25" t="s">
        <v>23</v>
      </c>
      <c r="C10" s="27">
        <v>9.0</v>
      </c>
      <c r="D10" s="27"/>
      <c r="E10" s="26"/>
      <c r="F10" s="26"/>
      <c r="G10" s="26"/>
      <c r="H10" s="26"/>
      <c r="I10" s="26"/>
      <c r="J10" s="26"/>
      <c r="K10" s="27">
        <f t="shared" si="2"/>
        <v>9</v>
      </c>
      <c r="L10" s="28"/>
      <c r="M10" s="16">
        <f t="shared" si="3"/>
        <v>9</v>
      </c>
      <c r="N10" s="29"/>
    </row>
    <row r="11">
      <c r="A11" s="25" t="s">
        <v>19</v>
      </c>
      <c r="B11" s="25" t="s">
        <v>24</v>
      </c>
      <c r="C11" s="25">
        <v>8.0</v>
      </c>
      <c r="D11" s="26"/>
      <c r="E11" s="27"/>
      <c r="F11" s="26"/>
      <c r="G11" s="26"/>
      <c r="H11" s="26"/>
      <c r="I11" s="26"/>
      <c r="J11" s="26"/>
      <c r="K11" s="27">
        <f t="shared" si="2"/>
        <v>8</v>
      </c>
      <c r="L11" s="28"/>
      <c r="M11" s="16">
        <f t="shared" si="3"/>
        <v>8</v>
      </c>
      <c r="N11" s="29"/>
    </row>
    <row r="1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16" t="str">
        <f t="shared" si="3"/>
        <v/>
      </c>
      <c r="N12" s="30"/>
    </row>
    <row r="13">
      <c r="A13" s="25" t="s">
        <v>25</v>
      </c>
      <c r="B13" s="25" t="s">
        <v>26</v>
      </c>
      <c r="C13" s="25">
        <v>10.0</v>
      </c>
      <c r="D13" s="26">
        <v>10.0</v>
      </c>
      <c r="E13" s="26"/>
      <c r="F13" s="26"/>
      <c r="G13" s="26"/>
      <c r="H13" s="26"/>
      <c r="I13" s="26"/>
      <c r="J13" s="26"/>
      <c r="K13" s="27">
        <f>sum(C13:I13)</f>
        <v>20</v>
      </c>
      <c r="L13" s="28"/>
      <c r="M13" s="16">
        <f t="shared" si="3"/>
        <v>20</v>
      </c>
      <c r="N13" s="29"/>
    </row>
    <row r="14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16" t="str">
        <f t="shared" si="3"/>
        <v/>
      </c>
      <c r="N14" s="30"/>
    </row>
    <row r="15">
      <c r="A15" s="25" t="s">
        <v>27</v>
      </c>
      <c r="B15" s="25" t="s">
        <v>28</v>
      </c>
      <c r="C15" s="25">
        <v>10.0</v>
      </c>
      <c r="D15" s="26"/>
      <c r="E15" s="26"/>
      <c r="F15" s="26"/>
      <c r="G15" s="26"/>
      <c r="H15" s="26"/>
      <c r="I15" s="26"/>
      <c r="J15" s="26"/>
      <c r="K15" s="27">
        <f t="shared" ref="K15:K17" si="4">sum(C15:I15)</f>
        <v>10</v>
      </c>
      <c r="L15" s="28"/>
      <c r="M15" s="16">
        <f t="shared" si="3"/>
        <v>10</v>
      </c>
      <c r="N15" s="29"/>
    </row>
    <row r="16">
      <c r="A16" s="25" t="s">
        <v>27</v>
      </c>
      <c r="B16" s="25" t="s">
        <v>29</v>
      </c>
      <c r="C16" s="25"/>
      <c r="D16" s="26"/>
      <c r="E16" s="27"/>
      <c r="F16" s="26"/>
      <c r="G16" s="26">
        <v>10.0</v>
      </c>
      <c r="H16" s="26"/>
      <c r="I16" s="26"/>
      <c r="J16" s="26"/>
      <c r="K16" s="27">
        <f t="shared" si="4"/>
        <v>10</v>
      </c>
      <c r="L16" s="28"/>
      <c r="M16" s="16">
        <f t="shared" si="3"/>
        <v>10</v>
      </c>
      <c r="N16" s="29"/>
    </row>
    <row r="17">
      <c r="A17" s="25" t="s">
        <v>27</v>
      </c>
      <c r="B17" s="25" t="s">
        <v>30</v>
      </c>
      <c r="C17" s="25">
        <v>9.0</v>
      </c>
      <c r="D17" s="26"/>
      <c r="E17" s="27"/>
      <c r="F17" s="26"/>
      <c r="G17" s="26"/>
      <c r="H17" s="26"/>
      <c r="I17" s="26"/>
      <c r="J17" s="26"/>
      <c r="K17" s="27">
        <f t="shared" si="4"/>
        <v>9</v>
      </c>
      <c r="L17" s="28"/>
      <c r="M17" s="16">
        <f t="shared" si="3"/>
        <v>9</v>
      </c>
      <c r="N17" s="29"/>
    </row>
    <row r="18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16" t="str">
        <f t="shared" si="3"/>
        <v/>
      </c>
      <c r="N18" s="30"/>
    </row>
    <row r="19">
      <c r="A19" s="18" t="s">
        <v>31</v>
      </c>
      <c r="B19" s="18" t="s">
        <v>32</v>
      </c>
      <c r="C19" s="18">
        <v>9.0</v>
      </c>
      <c r="D19" s="20">
        <v>10.0</v>
      </c>
      <c r="E19" s="19">
        <v>8.0</v>
      </c>
      <c r="F19" s="20">
        <v>8.0</v>
      </c>
      <c r="G19" s="20">
        <v>10.0</v>
      </c>
      <c r="H19" s="20"/>
      <c r="I19" s="20"/>
      <c r="J19" s="20"/>
      <c r="K19" s="19">
        <f t="shared" ref="K19:K21" si="5">sum(C19:I19)</f>
        <v>45</v>
      </c>
      <c r="L19" s="21"/>
      <c r="M19" s="22">
        <f t="shared" si="3"/>
        <v>37</v>
      </c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>
      <c r="A20" s="25" t="s">
        <v>33</v>
      </c>
      <c r="B20" s="25" t="s">
        <v>34</v>
      </c>
      <c r="C20" s="25">
        <v>10.0</v>
      </c>
      <c r="D20" s="26"/>
      <c r="E20" s="27"/>
      <c r="F20" s="26"/>
      <c r="G20" s="26"/>
      <c r="H20" s="26"/>
      <c r="I20" s="26"/>
      <c r="J20" s="26"/>
      <c r="K20" s="27">
        <f t="shared" si="5"/>
        <v>10</v>
      </c>
      <c r="L20" s="28"/>
      <c r="M20" s="16">
        <f t="shared" si="3"/>
        <v>10</v>
      </c>
      <c r="N20" s="29"/>
    </row>
    <row r="21">
      <c r="A21" s="25" t="s">
        <v>31</v>
      </c>
      <c r="B21" s="25" t="s">
        <v>35</v>
      </c>
      <c r="C21" s="25">
        <v>8.0</v>
      </c>
      <c r="D21" s="26"/>
      <c r="E21" s="26"/>
      <c r="F21" s="26"/>
      <c r="G21" s="26"/>
      <c r="H21" s="26"/>
      <c r="I21" s="26"/>
      <c r="J21" s="26"/>
      <c r="K21" s="27">
        <f t="shared" si="5"/>
        <v>8</v>
      </c>
      <c r="L21" s="28"/>
      <c r="M21" s="16">
        <f t="shared" si="3"/>
        <v>8</v>
      </c>
      <c r="N21" s="29"/>
    </row>
    <row r="2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16" t="str">
        <f t="shared" si="3"/>
        <v/>
      </c>
      <c r="N22" s="30"/>
    </row>
    <row r="23">
      <c r="A23" s="18" t="s">
        <v>36</v>
      </c>
      <c r="B23" s="18" t="s">
        <v>37</v>
      </c>
      <c r="C23" s="18"/>
      <c r="D23" s="20">
        <v>9.0</v>
      </c>
      <c r="E23" s="19">
        <v>10.0</v>
      </c>
      <c r="F23" s="20">
        <v>10.0</v>
      </c>
      <c r="G23" s="20"/>
      <c r="H23" s="20"/>
      <c r="I23" s="20"/>
      <c r="J23" s="20"/>
      <c r="K23" s="19">
        <f t="shared" ref="K23:K31" si="6">sum(C23:I23)</f>
        <v>29</v>
      </c>
      <c r="L23" s="21"/>
      <c r="M23" s="22">
        <f t="shared" si="3"/>
        <v>29</v>
      </c>
      <c r="N23" s="23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>
      <c r="A24" s="31" t="s">
        <v>36</v>
      </c>
      <c r="B24" s="31" t="s">
        <v>21</v>
      </c>
      <c r="C24" s="31">
        <v>10.0</v>
      </c>
      <c r="D24" s="32">
        <v>8.0</v>
      </c>
      <c r="E24" s="33"/>
      <c r="F24" s="32"/>
      <c r="G24" s="32">
        <v>9.0</v>
      </c>
      <c r="H24" s="32"/>
      <c r="I24" s="32"/>
      <c r="J24" s="32"/>
      <c r="K24" s="33">
        <f t="shared" si="6"/>
        <v>27</v>
      </c>
      <c r="L24" s="34"/>
      <c r="M24" s="35">
        <f t="shared" si="3"/>
        <v>27</v>
      </c>
      <c r="N24" s="36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>
      <c r="A25" s="31" t="s">
        <v>36</v>
      </c>
      <c r="B25" s="31" t="s">
        <v>38</v>
      </c>
      <c r="C25" s="31">
        <v>9.0</v>
      </c>
      <c r="D25" s="32"/>
      <c r="E25" s="33">
        <v>9.0</v>
      </c>
      <c r="F25" s="32">
        <v>8.0</v>
      </c>
      <c r="G25" s="32"/>
      <c r="H25" s="32"/>
      <c r="I25" s="32"/>
      <c r="J25" s="32"/>
      <c r="K25" s="33">
        <f t="shared" si="6"/>
        <v>26</v>
      </c>
      <c r="L25" s="34"/>
      <c r="M25" s="35">
        <f t="shared" si="3"/>
        <v>26</v>
      </c>
      <c r="N25" s="36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</row>
    <row r="26">
      <c r="A26" s="31" t="s">
        <v>36</v>
      </c>
      <c r="B26" s="31" t="s">
        <v>39</v>
      </c>
      <c r="C26" s="31"/>
      <c r="D26" s="32"/>
      <c r="E26" s="33">
        <v>6.0</v>
      </c>
      <c r="F26" s="32">
        <v>5.0</v>
      </c>
      <c r="G26" s="32">
        <v>7.0</v>
      </c>
      <c r="H26" s="32"/>
      <c r="I26" s="32"/>
      <c r="J26" s="32"/>
      <c r="K26" s="33">
        <f t="shared" si="6"/>
        <v>18</v>
      </c>
      <c r="L26" s="34"/>
      <c r="M26" s="35">
        <f t="shared" si="3"/>
        <v>18</v>
      </c>
      <c r="N26" s="36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>
      <c r="A27" s="31" t="s">
        <v>36</v>
      </c>
      <c r="B27" s="31" t="s">
        <v>40</v>
      </c>
      <c r="C27" s="31"/>
      <c r="D27" s="32">
        <v>7.0</v>
      </c>
      <c r="E27" s="33">
        <v>4.0</v>
      </c>
      <c r="F27" s="32">
        <v>3.0</v>
      </c>
      <c r="G27" s="32"/>
      <c r="H27" s="32"/>
      <c r="I27" s="32"/>
      <c r="J27" s="32"/>
      <c r="K27" s="33">
        <f t="shared" si="6"/>
        <v>14</v>
      </c>
      <c r="L27" s="34"/>
      <c r="M27" s="35">
        <f t="shared" si="3"/>
        <v>14</v>
      </c>
      <c r="N27" s="36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>
      <c r="A28" s="25" t="s">
        <v>36</v>
      </c>
      <c r="B28" s="25" t="s">
        <v>26</v>
      </c>
      <c r="C28" s="25"/>
      <c r="D28" s="26">
        <v>6.0</v>
      </c>
      <c r="E28" s="27"/>
      <c r="F28" s="26"/>
      <c r="G28" s="26">
        <v>8.0</v>
      </c>
      <c r="H28" s="26"/>
      <c r="I28" s="26"/>
      <c r="J28" s="26"/>
      <c r="K28" s="27">
        <f t="shared" si="6"/>
        <v>14</v>
      </c>
      <c r="L28" s="28"/>
      <c r="M28" s="16">
        <f t="shared" si="3"/>
        <v>14</v>
      </c>
      <c r="N28" s="29"/>
    </row>
    <row r="29">
      <c r="A29" s="25" t="s">
        <v>36</v>
      </c>
      <c r="B29" s="25" t="s">
        <v>41</v>
      </c>
      <c r="C29" s="25"/>
      <c r="D29" s="26"/>
      <c r="E29" s="27"/>
      <c r="F29" s="26">
        <v>2.0</v>
      </c>
      <c r="G29" s="26">
        <v>10.0</v>
      </c>
      <c r="H29" s="26"/>
      <c r="I29" s="26"/>
      <c r="J29" s="26"/>
      <c r="K29" s="27">
        <f t="shared" si="6"/>
        <v>12</v>
      </c>
      <c r="L29" s="28"/>
      <c r="M29" s="16">
        <f t="shared" si="3"/>
        <v>12</v>
      </c>
      <c r="N29" s="29"/>
    </row>
    <row r="30">
      <c r="A30" s="25" t="s">
        <v>36</v>
      </c>
      <c r="B30" s="25" t="s">
        <v>42</v>
      </c>
      <c r="C30" s="25"/>
      <c r="D30" s="26">
        <v>10.0</v>
      </c>
      <c r="E30" s="27"/>
      <c r="F30" s="26"/>
      <c r="G30" s="26"/>
      <c r="H30" s="26"/>
      <c r="I30" s="26"/>
      <c r="J30" s="26"/>
      <c r="K30" s="27">
        <f t="shared" si="6"/>
        <v>10</v>
      </c>
      <c r="L30" s="28"/>
      <c r="M30" s="16">
        <f t="shared" si="3"/>
        <v>10</v>
      </c>
      <c r="N30" s="29"/>
    </row>
    <row r="31">
      <c r="A31" s="25" t="s">
        <v>36</v>
      </c>
      <c r="B31" s="25" t="s">
        <v>43</v>
      </c>
      <c r="C31" s="25"/>
      <c r="D31" s="26"/>
      <c r="E31" s="27">
        <v>1.0</v>
      </c>
      <c r="F31" s="26">
        <v>1.0</v>
      </c>
      <c r="G31" s="26"/>
      <c r="H31" s="26"/>
      <c r="I31" s="26"/>
      <c r="J31" s="26"/>
      <c r="K31" s="27">
        <f t="shared" si="6"/>
        <v>2</v>
      </c>
      <c r="L31" s="28"/>
      <c r="M31" s="16">
        <f t="shared" si="3"/>
        <v>2</v>
      </c>
      <c r="N31" s="29"/>
    </row>
    <row r="3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16" t="str">
        <f t="shared" si="3"/>
        <v/>
      </c>
      <c r="N32" s="30"/>
    </row>
    <row r="33">
      <c r="A33" s="18" t="s">
        <v>44</v>
      </c>
      <c r="B33" s="18" t="s">
        <v>45</v>
      </c>
      <c r="C33" s="18"/>
      <c r="D33" s="20">
        <v>9.0</v>
      </c>
      <c r="E33" s="20">
        <v>8.0</v>
      </c>
      <c r="F33" s="20"/>
      <c r="G33" s="20">
        <v>10.0</v>
      </c>
      <c r="H33" s="20"/>
      <c r="I33" s="20"/>
      <c r="J33" s="20"/>
      <c r="K33" s="19">
        <f t="shared" ref="K33:K40" si="7">sum(C33:I33)</f>
        <v>27</v>
      </c>
      <c r="L33" s="21"/>
      <c r="M33" s="22">
        <f t="shared" si="3"/>
        <v>27</v>
      </c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>
      <c r="A34" s="25" t="s">
        <v>44</v>
      </c>
      <c r="B34" s="25" t="s">
        <v>46</v>
      </c>
      <c r="C34" s="25">
        <v>10.0</v>
      </c>
      <c r="D34" s="26"/>
      <c r="E34" s="26"/>
      <c r="F34" s="26"/>
      <c r="G34" s="26">
        <v>9.0</v>
      </c>
      <c r="H34" s="26"/>
      <c r="I34" s="26"/>
      <c r="J34" s="26"/>
      <c r="K34" s="27">
        <f t="shared" si="7"/>
        <v>19</v>
      </c>
      <c r="L34" s="28"/>
      <c r="M34" s="16">
        <f t="shared" si="3"/>
        <v>19</v>
      </c>
      <c r="N34" s="29"/>
    </row>
    <row r="35">
      <c r="A35" s="25" t="s">
        <v>44</v>
      </c>
      <c r="B35" s="25" t="s">
        <v>47</v>
      </c>
      <c r="C35" s="25"/>
      <c r="D35" s="26">
        <v>8.0</v>
      </c>
      <c r="E35" s="27">
        <v>7.0</v>
      </c>
      <c r="F35" s="26"/>
      <c r="G35" s="26"/>
      <c r="H35" s="26"/>
      <c r="I35" s="26"/>
      <c r="J35" s="26"/>
      <c r="K35" s="27">
        <f t="shared" si="7"/>
        <v>15</v>
      </c>
      <c r="L35" s="28"/>
      <c r="M35" s="16">
        <f t="shared" si="3"/>
        <v>15</v>
      </c>
      <c r="N35" s="29"/>
    </row>
    <row r="36">
      <c r="A36" s="25" t="s">
        <v>48</v>
      </c>
      <c r="B36" s="25" t="s">
        <v>49</v>
      </c>
      <c r="C36" s="25"/>
      <c r="D36" s="26">
        <v>10.0</v>
      </c>
      <c r="E36" s="27"/>
      <c r="F36" s="26"/>
      <c r="G36" s="26"/>
      <c r="H36" s="26"/>
      <c r="I36" s="26"/>
      <c r="J36" s="26"/>
      <c r="K36" s="27">
        <f t="shared" si="7"/>
        <v>10</v>
      </c>
      <c r="L36" s="28"/>
      <c r="M36" s="16">
        <f t="shared" si="3"/>
        <v>10</v>
      </c>
      <c r="N36" s="29"/>
    </row>
    <row r="37">
      <c r="A37" s="25" t="s">
        <v>44</v>
      </c>
      <c r="B37" s="25" t="s">
        <v>50</v>
      </c>
      <c r="C37" s="25">
        <v>9.0</v>
      </c>
      <c r="D37" s="26"/>
      <c r="E37" s="27"/>
      <c r="F37" s="26"/>
      <c r="G37" s="26"/>
      <c r="H37" s="26"/>
      <c r="I37" s="26"/>
      <c r="J37" s="26"/>
      <c r="K37" s="27">
        <f t="shared" si="7"/>
        <v>9</v>
      </c>
      <c r="L37" s="28"/>
      <c r="M37" s="16">
        <f t="shared" si="3"/>
        <v>9</v>
      </c>
      <c r="N37" s="29"/>
    </row>
    <row r="38">
      <c r="A38" s="25" t="s">
        <v>48</v>
      </c>
      <c r="B38" s="25" t="s">
        <v>51</v>
      </c>
      <c r="C38" s="25">
        <v>8.0</v>
      </c>
      <c r="D38" s="26"/>
      <c r="E38" s="27"/>
      <c r="F38" s="26"/>
      <c r="G38" s="26"/>
      <c r="H38" s="26"/>
      <c r="I38" s="26"/>
      <c r="J38" s="26"/>
      <c r="K38" s="27">
        <f t="shared" si="7"/>
        <v>8</v>
      </c>
      <c r="L38" s="28"/>
      <c r="M38" s="16">
        <f t="shared" si="3"/>
        <v>8</v>
      </c>
      <c r="N38" s="29"/>
    </row>
    <row r="39">
      <c r="A39" s="25" t="s">
        <v>48</v>
      </c>
      <c r="B39" s="25" t="s">
        <v>52</v>
      </c>
      <c r="C39" s="25">
        <v>7.0</v>
      </c>
      <c r="D39" s="26"/>
      <c r="E39" s="27"/>
      <c r="F39" s="26"/>
      <c r="G39" s="26"/>
      <c r="H39" s="26"/>
      <c r="I39" s="26"/>
      <c r="J39" s="26"/>
      <c r="K39" s="27">
        <f t="shared" si="7"/>
        <v>7</v>
      </c>
      <c r="L39" s="28"/>
      <c r="M39" s="16">
        <f t="shared" si="3"/>
        <v>7</v>
      </c>
      <c r="N39" s="29"/>
    </row>
    <row r="40">
      <c r="A40" s="25" t="s">
        <v>44</v>
      </c>
      <c r="B40" s="25" t="s">
        <v>42</v>
      </c>
      <c r="C40" s="25"/>
      <c r="D40" s="26"/>
      <c r="E40" s="27"/>
      <c r="F40" s="26">
        <v>7.0</v>
      </c>
      <c r="G40" s="26"/>
      <c r="H40" s="26"/>
      <c r="I40" s="26"/>
      <c r="J40" s="26"/>
      <c r="K40" s="27">
        <f t="shared" si="7"/>
        <v>7</v>
      </c>
      <c r="L40" s="28"/>
      <c r="M40" s="16">
        <f t="shared" si="3"/>
        <v>7</v>
      </c>
      <c r="N40" s="29"/>
    </row>
    <row r="4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16" t="str">
        <f t="shared" si="3"/>
        <v/>
      </c>
      <c r="N41" s="30"/>
    </row>
    <row r="42">
      <c r="A42" s="18" t="s">
        <v>53</v>
      </c>
      <c r="B42" s="18" t="s">
        <v>54</v>
      </c>
      <c r="C42" s="18">
        <v>10.0</v>
      </c>
      <c r="D42" s="20">
        <v>10.0</v>
      </c>
      <c r="E42" s="19">
        <v>9.0</v>
      </c>
      <c r="F42" s="20">
        <v>9.0</v>
      </c>
      <c r="G42" s="20">
        <v>7.0</v>
      </c>
      <c r="H42" s="20"/>
      <c r="I42" s="20"/>
      <c r="J42" s="20"/>
      <c r="K42" s="19">
        <f t="shared" ref="K42:K48" si="8">sum(C42:I42)</f>
        <v>45</v>
      </c>
      <c r="L42" s="21"/>
      <c r="M42" s="22">
        <f t="shared" si="3"/>
        <v>38</v>
      </c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>
      <c r="A43" s="25" t="s">
        <v>53</v>
      </c>
      <c r="B43" s="25" t="s">
        <v>55</v>
      </c>
      <c r="C43" s="25">
        <v>9.0</v>
      </c>
      <c r="D43" s="26"/>
      <c r="E43" s="26">
        <v>7.0</v>
      </c>
      <c r="F43" s="26"/>
      <c r="G43" s="26"/>
      <c r="H43" s="26"/>
      <c r="I43" s="26"/>
      <c r="J43" s="26"/>
      <c r="K43" s="27">
        <f t="shared" si="8"/>
        <v>16</v>
      </c>
      <c r="L43" s="28"/>
      <c r="M43" s="16">
        <f t="shared" si="3"/>
        <v>16</v>
      </c>
      <c r="N43" s="29"/>
    </row>
    <row r="44">
      <c r="A44" s="25" t="s">
        <v>53</v>
      </c>
      <c r="B44" s="25" t="s">
        <v>56</v>
      </c>
      <c r="C44" s="25"/>
      <c r="D44" s="26"/>
      <c r="E44" s="26"/>
      <c r="F44" s="26"/>
      <c r="G44" s="26">
        <v>10.0</v>
      </c>
      <c r="H44" s="26"/>
      <c r="I44" s="26"/>
      <c r="J44" s="26"/>
      <c r="K44" s="27">
        <f t="shared" si="8"/>
        <v>10</v>
      </c>
      <c r="L44" s="28"/>
      <c r="M44" s="16">
        <f t="shared" si="3"/>
        <v>10</v>
      </c>
      <c r="N44" s="29"/>
    </row>
    <row r="45">
      <c r="A45" s="25" t="s">
        <v>53</v>
      </c>
      <c r="B45" s="25" t="s">
        <v>57</v>
      </c>
      <c r="C45" s="25"/>
      <c r="D45" s="26"/>
      <c r="E45" s="26"/>
      <c r="F45" s="26"/>
      <c r="G45" s="26">
        <v>9.0</v>
      </c>
      <c r="H45" s="26"/>
      <c r="I45" s="26"/>
      <c r="J45" s="26"/>
      <c r="K45" s="27">
        <f t="shared" si="8"/>
        <v>9</v>
      </c>
      <c r="L45" s="28"/>
      <c r="M45" s="16">
        <f t="shared" si="3"/>
        <v>9</v>
      </c>
      <c r="N45" s="29"/>
    </row>
    <row r="46">
      <c r="A46" s="25" t="s">
        <v>53</v>
      </c>
      <c r="B46" s="25" t="s">
        <v>58</v>
      </c>
      <c r="C46" s="25"/>
      <c r="D46" s="26"/>
      <c r="E46" s="26"/>
      <c r="F46" s="26"/>
      <c r="G46" s="26">
        <v>8.0</v>
      </c>
      <c r="H46" s="26"/>
      <c r="I46" s="26"/>
      <c r="J46" s="26"/>
      <c r="K46" s="27">
        <f t="shared" si="8"/>
        <v>8</v>
      </c>
      <c r="L46" s="28"/>
      <c r="M46" s="16">
        <f t="shared" si="3"/>
        <v>8</v>
      </c>
      <c r="N46" s="29"/>
    </row>
    <row r="47">
      <c r="A47" s="25" t="s">
        <v>59</v>
      </c>
      <c r="B47" s="25" t="s">
        <v>60</v>
      </c>
      <c r="C47" s="25"/>
      <c r="D47" s="26"/>
      <c r="E47" s="26"/>
      <c r="F47" s="26"/>
      <c r="G47" s="26">
        <v>6.0</v>
      </c>
      <c r="H47" s="26"/>
      <c r="I47" s="26"/>
      <c r="J47" s="26"/>
      <c r="K47" s="27">
        <f t="shared" si="8"/>
        <v>6</v>
      </c>
      <c r="L47" s="28"/>
      <c r="M47" s="16">
        <f t="shared" si="3"/>
        <v>6</v>
      </c>
      <c r="N47" s="29"/>
    </row>
    <row r="48">
      <c r="A48" s="25" t="s">
        <v>59</v>
      </c>
      <c r="B48" s="25" t="s">
        <v>61</v>
      </c>
      <c r="C48" s="25"/>
      <c r="D48" s="26"/>
      <c r="E48" s="26"/>
      <c r="F48" s="26"/>
      <c r="G48" s="26">
        <v>5.0</v>
      </c>
      <c r="H48" s="26"/>
      <c r="I48" s="26"/>
      <c r="J48" s="26"/>
      <c r="K48" s="27">
        <f t="shared" si="8"/>
        <v>5</v>
      </c>
      <c r="L48" s="28"/>
      <c r="M48" s="16">
        <f t="shared" si="3"/>
        <v>5</v>
      </c>
      <c r="N48" s="29"/>
    </row>
    <row r="49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16" t="str">
        <f t="shared" si="3"/>
        <v/>
      </c>
      <c r="N49" s="30"/>
    </row>
    <row r="50">
      <c r="A50" s="18" t="s">
        <v>62</v>
      </c>
      <c r="B50" s="18" t="s">
        <v>63</v>
      </c>
      <c r="C50" s="18">
        <v>10.0</v>
      </c>
      <c r="D50" s="20">
        <v>10.0</v>
      </c>
      <c r="E50" s="20"/>
      <c r="F50" s="20"/>
      <c r="G50" s="20">
        <v>10.0</v>
      </c>
      <c r="H50" s="20"/>
      <c r="I50" s="20"/>
      <c r="J50" s="20"/>
      <c r="K50" s="19">
        <f t="shared" ref="K50:K53" si="9">sum(C50:I50)</f>
        <v>30</v>
      </c>
      <c r="L50" s="21"/>
      <c r="M50" s="22">
        <f t="shared" si="3"/>
        <v>30</v>
      </c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>
      <c r="A51" s="31" t="s">
        <v>64</v>
      </c>
      <c r="B51" s="31" t="s">
        <v>65</v>
      </c>
      <c r="C51" s="31">
        <v>9.0</v>
      </c>
      <c r="D51" s="32">
        <v>9.0</v>
      </c>
      <c r="E51" s="32"/>
      <c r="F51" s="32"/>
      <c r="G51" s="32">
        <v>9.0</v>
      </c>
      <c r="H51" s="32"/>
      <c r="I51" s="32"/>
      <c r="J51" s="32"/>
      <c r="K51" s="33">
        <f t="shared" si="9"/>
        <v>27</v>
      </c>
      <c r="L51" s="34"/>
      <c r="M51" s="35">
        <f t="shared" si="3"/>
        <v>27</v>
      </c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>
      <c r="A52" s="25" t="s">
        <v>64</v>
      </c>
      <c r="B52" s="25" t="s">
        <v>66</v>
      </c>
      <c r="C52" s="25"/>
      <c r="D52" s="26">
        <v>8.0</v>
      </c>
      <c r="E52" s="27"/>
      <c r="F52" s="26"/>
      <c r="G52" s="26"/>
      <c r="H52" s="26"/>
      <c r="I52" s="26"/>
      <c r="J52" s="26"/>
      <c r="K52" s="27">
        <f t="shared" si="9"/>
        <v>8</v>
      </c>
      <c r="L52" s="28"/>
      <c r="M52" s="16">
        <f t="shared" si="3"/>
        <v>8</v>
      </c>
      <c r="N52" s="29"/>
    </row>
    <row r="53">
      <c r="A53" s="25" t="s">
        <v>64</v>
      </c>
      <c r="B53" s="25" t="s">
        <v>67</v>
      </c>
      <c r="C53" s="25"/>
      <c r="D53" s="26"/>
      <c r="E53" s="27"/>
      <c r="F53" s="26"/>
      <c r="G53" s="26">
        <v>8.0</v>
      </c>
      <c r="H53" s="26"/>
      <c r="I53" s="26"/>
      <c r="J53" s="26"/>
      <c r="K53" s="27">
        <f t="shared" si="9"/>
        <v>8</v>
      </c>
      <c r="L53" s="28"/>
      <c r="M53" s="16">
        <f t="shared" si="3"/>
        <v>8</v>
      </c>
      <c r="N53" s="29"/>
    </row>
    <row r="54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16" t="str">
        <f t="shared" si="3"/>
        <v/>
      </c>
      <c r="N54" s="30"/>
    </row>
    <row r="55">
      <c r="A55" s="18" t="s">
        <v>68</v>
      </c>
      <c r="B55" s="18" t="s">
        <v>69</v>
      </c>
      <c r="C55" s="18">
        <v>10.0</v>
      </c>
      <c r="D55" s="20">
        <v>9.0</v>
      </c>
      <c r="E55" s="20"/>
      <c r="F55" s="20"/>
      <c r="G55" s="20">
        <v>10.0</v>
      </c>
      <c r="H55" s="20"/>
      <c r="I55" s="20"/>
      <c r="J55" s="20"/>
      <c r="K55" s="19">
        <f t="shared" ref="K55:K57" si="10">sum(C55:I55)</f>
        <v>29</v>
      </c>
      <c r="L55" s="21"/>
      <c r="M55" s="22">
        <f t="shared" si="3"/>
        <v>29</v>
      </c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>
      <c r="A56" s="25" t="s">
        <v>68</v>
      </c>
      <c r="B56" s="25" t="s">
        <v>70</v>
      </c>
      <c r="C56" s="25"/>
      <c r="D56" s="26">
        <v>10.0</v>
      </c>
      <c r="E56" s="26"/>
      <c r="F56" s="26"/>
      <c r="G56" s="26"/>
      <c r="H56" s="26"/>
      <c r="I56" s="26"/>
      <c r="J56" s="26"/>
      <c r="K56" s="27">
        <f t="shared" si="10"/>
        <v>10</v>
      </c>
      <c r="L56" s="28"/>
      <c r="M56" s="16">
        <f t="shared" si="3"/>
        <v>10</v>
      </c>
      <c r="N56" s="29"/>
    </row>
    <row r="57">
      <c r="A57" s="25" t="s">
        <v>71</v>
      </c>
      <c r="B57" s="25" t="s">
        <v>72</v>
      </c>
      <c r="C57" s="25"/>
      <c r="D57" s="26">
        <v>8.0</v>
      </c>
      <c r="E57" s="26"/>
      <c r="F57" s="26"/>
      <c r="G57" s="26"/>
      <c r="H57" s="26"/>
      <c r="I57" s="26"/>
      <c r="J57" s="26"/>
      <c r="K57" s="27">
        <f t="shared" si="10"/>
        <v>8</v>
      </c>
      <c r="L57" s="28"/>
      <c r="M57" s="16">
        <f t="shared" si="3"/>
        <v>8</v>
      </c>
      <c r="N57" s="29"/>
    </row>
    <row r="58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16" t="str">
        <f t="shared" si="3"/>
        <v/>
      </c>
      <c r="N58" s="30"/>
    </row>
    <row r="59">
      <c r="A59" s="18" t="s">
        <v>73</v>
      </c>
      <c r="B59" s="18" t="s">
        <v>74</v>
      </c>
      <c r="C59" s="18"/>
      <c r="D59" s="20">
        <v>7.0</v>
      </c>
      <c r="E59" s="20">
        <v>8.0</v>
      </c>
      <c r="F59" s="20">
        <v>5.0</v>
      </c>
      <c r="G59" s="20">
        <v>9.0</v>
      </c>
      <c r="H59" s="20"/>
      <c r="I59" s="20"/>
      <c r="J59" s="20"/>
      <c r="K59" s="19">
        <f t="shared" ref="K59:K67" si="11">sum(C59:I59)</f>
        <v>29</v>
      </c>
      <c r="L59" s="21"/>
      <c r="M59" s="22">
        <f t="shared" si="3"/>
        <v>29</v>
      </c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</row>
    <row r="60">
      <c r="A60" s="31" t="s">
        <v>73</v>
      </c>
      <c r="B60" s="31" t="s">
        <v>75</v>
      </c>
      <c r="C60" s="33">
        <v>9.0</v>
      </c>
      <c r="D60" s="33">
        <v>8.0</v>
      </c>
      <c r="E60" s="32"/>
      <c r="F60" s="32"/>
      <c r="G60" s="32">
        <v>8.0</v>
      </c>
      <c r="H60" s="32"/>
      <c r="I60" s="32"/>
      <c r="J60" s="32"/>
      <c r="K60" s="33">
        <f t="shared" si="11"/>
        <v>25</v>
      </c>
      <c r="L60" s="34"/>
      <c r="M60" s="35">
        <f t="shared" si="3"/>
        <v>25</v>
      </c>
      <c r="N60" s="36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>
      <c r="A61" s="31" t="s">
        <v>73</v>
      </c>
      <c r="B61" s="31" t="s">
        <v>76</v>
      </c>
      <c r="C61" s="31">
        <v>8.0</v>
      </c>
      <c r="D61" s="32">
        <v>5.0</v>
      </c>
      <c r="E61" s="33"/>
      <c r="F61" s="32"/>
      <c r="G61" s="32">
        <v>7.0</v>
      </c>
      <c r="H61" s="32"/>
      <c r="I61" s="32"/>
      <c r="J61" s="32"/>
      <c r="K61" s="33">
        <f t="shared" si="11"/>
        <v>20</v>
      </c>
      <c r="L61" s="34"/>
      <c r="M61" s="35">
        <f t="shared" si="3"/>
        <v>20</v>
      </c>
      <c r="N61" s="36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</row>
    <row r="62">
      <c r="A62" s="25" t="s">
        <v>73</v>
      </c>
      <c r="B62" s="25" t="s">
        <v>77</v>
      </c>
      <c r="C62" s="25"/>
      <c r="D62" s="26">
        <v>9.0</v>
      </c>
      <c r="E62" s="26"/>
      <c r="F62" s="26"/>
      <c r="G62" s="26">
        <v>10.0</v>
      </c>
      <c r="H62" s="26"/>
      <c r="I62" s="26"/>
      <c r="J62" s="26"/>
      <c r="K62" s="27">
        <f t="shared" si="11"/>
        <v>19</v>
      </c>
      <c r="L62" s="28"/>
      <c r="M62" s="16">
        <f t="shared" si="3"/>
        <v>19</v>
      </c>
      <c r="N62" s="29"/>
    </row>
    <row r="63">
      <c r="A63" s="25" t="s">
        <v>73</v>
      </c>
      <c r="B63" s="25" t="s">
        <v>78</v>
      </c>
      <c r="C63" s="27">
        <v>10.0</v>
      </c>
      <c r="D63" s="27"/>
      <c r="E63" s="26"/>
      <c r="F63" s="26"/>
      <c r="G63" s="26"/>
      <c r="H63" s="26"/>
      <c r="I63" s="26"/>
      <c r="J63" s="26"/>
      <c r="K63" s="27">
        <f t="shared" si="11"/>
        <v>10</v>
      </c>
      <c r="L63" s="28"/>
      <c r="M63" s="16">
        <f t="shared" si="3"/>
        <v>10</v>
      </c>
      <c r="N63" s="29"/>
    </row>
    <row r="64">
      <c r="A64" s="25" t="s">
        <v>73</v>
      </c>
      <c r="B64" s="25" t="s">
        <v>41</v>
      </c>
      <c r="C64" s="25"/>
      <c r="D64" s="26">
        <v>10.0</v>
      </c>
      <c r="E64" s="26"/>
      <c r="F64" s="26"/>
      <c r="G64" s="26"/>
      <c r="H64" s="26"/>
      <c r="I64" s="26"/>
      <c r="J64" s="26"/>
      <c r="K64" s="27">
        <f t="shared" si="11"/>
        <v>10</v>
      </c>
      <c r="L64" s="28"/>
      <c r="M64" s="16">
        <f t="shared" si="3"/>
        <v>10</v>
      </c>
      <c r="N64" s="29"/>
    </row>
    <row r="65">
      <c r="A65" s="25" t="s">
        <v>73</v>
      </c>
      <c r="B65" s="25" t="s">
        <v>79</v>
      </c>
      <c r="C65" s="25"/>
      <c r="D65" s="26"/>
      <c r="E65" s="26"/>
      <c r="F65" s="26">
        <v>8.0</v>
      </c>
      <c r="G65" s="26"/>
      <c r="H65" s="26"/>
      <c r="I65" s="26"/>
      <c r="J65" s="26"/>
      <c r="K65" s="27">
        <f t="shared" si="11"/>
        <v>8</v>
      </c>
      <c r="L65" s="28"/>
      <c r="M65" s="16">
        <f t="shared" si="3"/>
        <v>8</v>
      </c>
      <c r="N65" s="29"/>
    </row>
    <row r="66">
      <c r="A66" s="25" t="s">
        <v>73</v>
      </c>
      <c r="B66" s="25" t="s">
        <v>80</v>
      </c>
      <c r="C66" s="25"/>
      <c r="D66" s="26">
        <v>6.0</v>
      </c>
      <c r="E66" s="26"/>
      <c r="F66" s="26"/>
      <c r="G66" s="26"/>
      <c r="H66" s="26"/>
      <c r="I66" s="26"/>
      <c r="J66" s="26"/>
      <c r="K66" s="27">
        <f t="shared" si="11"/>
        <v>6</v>
      </c>
      <c r="L66" s="28"/>
      <c r="M66" s="16">
        <f t="shared" si="3"/>
        <v>6</v>
      </c>
      <c r="N66" s="29"/>
    </row>
    <row r="67">
      <c r="A67" s="25" t="s">
        <v>73</v>
      </c>
      <c r="B67" s="25" t="s">
        <v>35</v>
      </c>
      <c r="C67" s="25"/>
      <c r="D67" s="26"/>
      <c r="E67" s="26"/>
      <c r="F67" s="26">
        <v>6.0</v>
      </c>
      <c r="G67" s="26"/>
      <c r="H67" s="26"/>
      <c r="I67" s="26"/>
      <c r="J67" s="26"/>
      <c r="K67" s="27">
        <f t="shared" si="11"/>
        <v>6</v>
      </c>
      <c r="L67" s="28"/>
      <c r="M67" s="16">
        <f t="shared" si="3"/>
        <v>6</v>
      </c>
      <c r="N67" s="29"/>
    </row>
    <row r="68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16" t="str">
        <f t="shared" si="3"/>
        <v/>
      </c>
      <c r="N68" s="30"/>
    </row>
    <row r="69">
      <c r="A69" s="18" t="s">
        <v>81</v>
      </c>
      <c r="B69" s="18" t="s">
        <v>82</v>
      </c>
      <c r="C69" s="18">
        <v>10.0</v>
      </c>
      <c r="D69" s="20">
        <v>10.0</v>
      </c>
      <c r="E69" s="19"/>
      <c r="F69" s="20">
        <v>10.0</v>
      </c>
      <c r="G69" s="20"/>
      <c r="H69" s="20"/>
      <c r="I69" s="20"/>
      <c r="J69" s="20"/>
      <c r="K69" s="19">
        <f>sum(C69:I69)</f>
        <v>30</v>
      </c>
      <c r="L69" s="21"/>
      <c r="M69" s="22">
        <f t="shared" si="3"/>
        <v>30</v>
      </c>
      <c r="N69" s="23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</row>
    <row r="70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16" t="str">
        <f t="shared" si="3"/>
        <v/>
      </c>
      <c r="N70" s="30"/>
    </row>
    <row r="71">
      <c r="A71" s="18" t="s">
        <v>83</v>
      </c>
      <c r="B71" s="18" t="s">
        <v>84</v>
      </c>
      <c r="C71" s="19">
        <v>10.0</v>
      </c>
      <c r="D71" s="19">
        <v>10.0</v>
      </c>
      <c r="E71" s="20">
        <v>9.0</v>
      </c>
      <c r="F71" s="20">
        <v>9.0</v>
      </c>
      <c r="G71" s="20"/>
      <c r="H71" s="20"/>
      <c r="I71" s="20"/>
      <c r="J71" s="20"/>
      <c r="K71" s="19">
        <f t="shared" ref="K71:K77" si="12">sum(C71:I71)</f>
        <v>38</v>
      </c>
      <c r="L71" s="21"/>
      <c r="M71" s="22">
        <f t="shared" si="3"/>
        <v>38</v>
      </c>
      <c r="N71" s="23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</row>
    <row r="72">
      <c r="A72" s="31" t="s">
        <v>83</v>
      </c>
      <c r="B72" s="31" t="s">
        <v>85</v>
      </c>
      <c r="C72" s="33">
        <v>9.0</v>
      </c>
      <c r="D72" s="32">
        <v>9.0</v>
      </c>
      <c r="E72" s="33"/>
      <c r="F72" s="32">
        <v>7.0</v>
      </c>
      <c r="G72" s="32">
        <v>10.0</v>
      </c>
      <c r="H72" s="32"/>
      <c r="I72" s="32"/>
      <c r="J72" s="32"/>
      <c r="K72" s="33">
        <f t="shared" si="12"/>
        <v>35</v>
      </c>
      <c r="L72" s="34"/>
      <c r="M72" s="35">
        <f t="shared" si="3"/>
        <v>35</v>
      </c>
      <c r="N72" s="36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</row>
    <row r="73">
      <c r="A73" s="31" t="s">
        <v>83</v>
      </c>
      <c r="B73" s="31" t="s">
        <v>86</v>
      </c>
      <c r="C73" s="33">
        <v>6.0</v>
      </c>
      <c r="D73" s="33">
        <v>7.0</v>
      </c>
      <c r="E73" s="32"/>
      <c r="F73" s="32"/>
      <c r="G73" s="32">
        <v>7.0</v>
      </c>
      <c r="H73" s="32"/>
      <c r="I73" s="32"/>
      <c r="J73" s="32"/>
      <c r="K73" s="33">
        <f t="shared" si="12"/>
        <v>20</v>
      </c>
      <c r="L73" s="34"/>
      <c r="M73" s="35">
        <f t="shared" si="3"/>
        <v>20</v>
      </c>
      <c r="N73" s="36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</row>
    <row r="74">
      <c r="A74" s="25" t="s">
        <v>83</v>
      </c>
      <c r="B74" s="25" t="s">
        <v>87</v>
      </c>
      <c r="C74" s="27"/>
      <c r="D74" s="27">
        <v>8.0</v>
      </c>
      <c r="E74" s="26"/>
      <c r="F74" s="26"/>
      <c r="G74" s="26">
        <v>9.0</v>
      </c>
      <c r="H74" s="26"/>
      <c r="I74" s="26"/>
      <c r="J74" s="26"/>
      <c r="K74" s="27">
        <f t="shared" si="12"/>
        <v>17</v>
      </c>
      <c r="L74" s="28"/>
      <c r="M74" s="16">
        <f t="shared" si="3"/>
        <v>17</v>
      </c>
      <c r="N74" s="29"/>
    </row>
    <row r="75">
      <c r="A75" s="25" t="s">
        <v>88</v>
      </c>
      <c r="B75" s="25" t="s">
        <v>89</v>
      </c>
      <c r="C75" s="25">
        <v>8.0</v>
      </c>
      <c r="D75" s="27"/>
      <c r="E75" s="26"/>
      <c r="F75" s="26"/>
      <c r="G75" s="26">
        <v>8.0</v>
      </c>
      <c r="H75" s="26"/>
      <c r="I75" s="26"/>
      <c r="J75" s="26"/>
      <c r="K75" s="27">
        <f t="shared" si="12"/>
        <v>16</v>
      </c>
      <c r="L75" s="28"/>
      <c r="M75" s="16">
        <f t="shared" si="3"/>
        <v>16</v>
      </c>
      <c r="N75" s="29"/>
    </row>
    <row r="76">
      <c r="A76" s="25" t="s">
        <v>83</v>
      </c>
      <c r="B76" s="25" t="s">
        <v>90</v>
      </c>
      <c r="C76" s="27"/>
      <c r="D76" s="27"/>
      <c r="E76" s="26">
        <v>10.0</v>
      </c>
      <c r="F76" s="26"/>
      <c r="G76" s="26"/>
      <c r="H76" s="26"/>
      <c r="I76" s="26"/>
      <c r="J76" s="26"/>
      <c r="K76" s="27">
        <f t="shared" si="12"/>
        <v>10</v>
      </c>
      <c r="L76" s="28"/>
      <c r="M76" s="16">
        <f t="shared" si="3"/>
        <v>10</v>
      </c>
      <c r="N76" s="29"/>
    </row>
    <row r="77">
      <c r="A77" s="25" t="s">
        <v>83</v>
      </c>
      <c r="B77" s="25" t="s">
        <v>91</v>
      </c>
      <c r="C77" s="27">
        <v>7.0</v>
      </c>
      <c r="D77" s="27"/>
      <c r="E77" s="26"/>
      <c r="F77" s="26"/>
      <c r="G77" s="26"/>
      <c r="H77" s="26"/>
      <c r="I77" s="26"/>
      <c r="J77" s="26"/>
      <c r="K77" s="27">
        <f t="shared" si="12"/>
        <v>7</v>
      </c>
      <c r="L77" s="28"/>
      <c r="M77" s="16">
        <f t="shared" si="3"/>
        <v>7</v>
      </c>
      <c r="N77" s="29"/>
    </row>
    <row r="78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16" t="str">
        <f t="shared" si="3"/>
        <v/>
      </c>
      <c r="N78" s="30"/>
    </row>
    <row r="79">
      <c r="A79" s="25" t="s">
        <v>92</v>
      </c>
      <c r="B79" s="25" t="s">
        <v>93</v>
      </c>
      <c r="C79" s="27">
        <v>10.0</v>
      </c>
      <c r="D79" s="27">
        <v>10.0</v>
      </c>
      <c r="E79" s="26"/>
      <c r="F79" s="26"/>
      <c r="G79" s="26"/>
      <c r="H79" s="26"/>
      <c r="I79" s="26"/>
      <c r="J79" s="26"/>
      <c r="K79" s="27">
        <f>sum(C79:I79)</f>
        <v>20</v>
      </c>
      <c r="L79" s="28"/>
      <c r="M79" s="16">
        <f t="shared" si="3"/>
        <v>20</v>
      </c>
      <c r="N79" s="29"/>
    </row>
    <row r="80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16" t="str">
        <f t="shared" si="3"/>
        <v/>
      </c>
      <c r="N80" s="30"/>
    </row>
    <row r="81">
      <c r="A81" s="25" t="s">
        <v>94</v>
      </c>
      <c r="B81" s="25" t="s">
        <v>95</v>
      </c>
      <c r="C81" s="27">
        <v>10.0</v>
      </c>
      <c r="D81" s="27">
        <v>9.0</v>
      </c>
      <c r="E81" s="26"/>
      <c r="F81" s="26"/>
      <c r="G81" s="26"/>
      <c r="H81" s="26"/>
      <c r="I81" s="26"/>
      <c r="J81" s="26"/>
      <c r="K81" s="27">
        <f t="shared" ref="K81:K82" si="13">sum(C81:I81)</f>
        <v>19</v>
      </c>
      <c r="L81" s="28"/>
      <c r="M81" s="16">
        <f t="shared" si="3"/>
        <v>19</v>
      </c>
      <c r="N81" s="29"/>
    </row>
    <row r="82">
      <c r="A82" s="25" t="s">
        <v>94</v>
      </c>
      <c r="B82" s="25" t="s">
        <v>96</v>
      </c>
      <c r="C82" s="27"/>
      <c r="D82" s="27">
        <v>10.0</v>
      </c>
      <c r="E82" s="26"/>
      <c r="F82" s="26"/>
      <c r="G82" s="26"/>
      <c r="H82" s="26"/>
      <c r="I82" s="26"/>
      <c r="J82" s="26"/>
      <c r="K82" s="27">
        <f t="shared" si="13"/>
        <v>10</v>
      </c>
      <c r="L82" s="28"/>
      <c r="M82" s="16">
        <f t="shared" si="3"/>
        <v>10</v>
      </c>
      <c r="N82" s="29"/>
    </row>
    <row r="83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16" t="str">
        <f t="shared" si="3"/>
        <v/>
      </c>
      <c r="N83" s="30"/>
    </row>
    <row r="84">
      <c r="A84" s="25" t="s">
        <v>97</v>
      </c>
      <c r="B84" s="25" t="s">
        <v>98</v>
      </c>
      <c r="C84" s="27">
        <v>10.0</v>
      </c>
      <c r="D84" s="27"/>
      <c r="E84" s="26"/>
      <c r="F84" s="26"/>
      <c r="G84" s="26"/>
      <c r="H84" s="26"/>
      <c r="I84" s="26"/>
      <c r="J84" s="26"/>
      <c r="K84" s="27">
        <f t="shared" ref="K84:K85" si="14">sum(C84:I84)</f>
        <v>10</v>
      </c>
      <c r="L84" s="28"/>
      <c r="M84" s="16">
        <f t="shared" si="3"/>
        <v>10</v>
      </c>
      <c r="N84" s="29"/>
    </row>
    <row r="85">
      <c r="A85" s="25" t="s">
        <v>97</v>
      </c>
      <c r="B85" s="25" t="s">
        <v>99</v>
      </c>
      <c r="C85" s="27">
        <v>9.0</v>
      </c>
      <c r="D85" s="27"/>
      <c r="E85" s="26"/>
      <c r="F85" s="26"/>
      <c r="G85" s="26"/>
      <c r="H85" s="26"/>
      <c r="I85" s="26"/>
      <c r="J85" s="26"/>
      <c r="K85" s="27">
        <f t="shared" si="14"/>
        <v>9</v>
      </c>
      <c r="L85" s="28"/>
      <c r="M85" s="16">
        <f t="shared" si="3"/>
        <v>9</v>
      </c>
      <c r="N85" s="29"/>
    </row>
    <row r="86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16" t="str">
        <f t="shared" si="3"/>
        <v/>
      </c>
      <c r="N86" s="30"/>
    </row>
    <row r="87">
      <c r="A87" s="25" t="s">
        <v>100</v>
      </c>
      <c r="B87" s="25" t="s">
        <v>101</v>
      </c>
      <c r="C87" s="27">
        <v>8.0</v>
      </c>
      <c r="D87" s="27">
        <v>9.0</v>
      </c>
      <c r="E87" s="26"/>
      <c r="F87" s="26"/>
      <c r="G87" s="26"/>
      <c r="H87" s="26"/>
      <c r="I87" s="26"/>
      <c r="J87" s="26"/>
      <c r="K87" s="27">
        <f t="shared" ref="K87:K92" si="15">sum(C87:I87)</f>
        <v>17</v>
      </c>
      <c r="L87" s="28"/>
      <c r="M87" s="16">
        <f t="shared" si="3"/>
        <v>17</v>
      </c>
      <c r="N87" s="29"/>
    </row>
    <row r="88">
      <c r="A88" s="25" t="s">
        <v>102</v>
      </c>
      <c r="B88" s="25" t="s">
        <v>103</v>
      </c>
      <c r="C88" s="27">
        <v>10.0</v>
      </c>
      <c r="D88" s="27">
        <v>0.0</v>
      </c>
      <c r="E88" s="26"/>
      <c r="F88" s="26"/>
      <c r="G88" s="26"/>
      <c r="H88" s="26"/>
      <c r="I88" s="26"/>
      <c r="J88" s="26"/>
      <c r="K88" s="27">
        <f t="shared" si="15"/>
        <v>10</v>
      </c>
      <c r="L88" s="28"/>
      <c r="M88" s="16">
        <f t="shared" si="3"/>
        <v>10</v>
      </c>
      <c r="N88" s="29"/>
    </row>
    <row r="89">
      <c r="A89" s="25" t="s">
        <v>102</v>
      </c>
      <c r="B89" s="25" t="s">
        <v>104</v>
      </c>
      <c r="C89" s="27"/>
      <c r="D89" s="27">
        <v>10.0</v>
      </c>
      <c r="E89" s="26"/>
      <c r="F89" s="26"/>
      <c r="G89" s="26"/>
      <c r="H89" s="26"/>
      <c r="I89" s="26"/>
      <c r="J89" s="26"/>
      <c r="K89" s="27">
        <f t="shared" si="15"/>
        <v>10</v>
      </c>
      <c r="L89" s="28"/>
      <c r="M89" s="16">
        <f t="shared" si="3"/>
        <v>10</v>
      </c>
      <c r="N89" s="29"/>
    </row>
    <row r="90">
      <c r="A90" s="25" t="s">
        <v>100</v>
      </c>
      <c r="B90" s="25" t="s">
        <v>105</v>
      </c>
      <c r="C90" s="27"/>
      <c r="D90" s="27"/>
      <c r="E90" s="26"/>
      <c r="F90" s="26"/>
      <c r="G90" s="26">
        <v>10.0</v>
      </c>
      <c r="H90" s="26"/>
      <c r="I90" s="26"/>
      <c r="J90" s="26"/>
      <c r="K90" s="27">
        <f t="shared" si="15"/>
        <v>10</v>
      </c>
      <c r="L90" s="28"/>
      <c r="M90" s="16">
        <f t="shared" si="3"/>
        <v>10</v>
      </c>
      <c r="N90" s="29"/>
    </row>
    <row r="91">
      <c r="A91" s="25" t="s">
        <v>100</v>
      </c>
      <c r="B91" s="25" t="s">
        <v>106</v>
      </c>
      <c r="C91" s="27">
        <v>9.0</v>
      </c>
      <c r="D91" s="27"/>
      <c r="E91" s="26"/>
      <c r="F91" s="26"/>
      <c r="G91" s="26"/>
      <c r="H91" s="26"/>
      <c r="I91" s="26"/>
      <c r="J91" s="26"/>
      <c r="K91" s="27">
        <f t="shared" si="15"/>
        <v>9</v>
      </c>
      <c r="L91" s="28"/>
      <c r="M91" s="16">
        <f t="shared" si="3"/>
        <v>9</v>
      </c>
      <c r="N91" s="29"/>
    </row>
    <row r="92">
      <c r="A92" s="25" t="s">
        <v>100</v>
      </c>
      <c r="B92" s="25" t="s">
        <v>107</v>
      </c>
      <c r="C92" s="27"/>
      <c r="D92" s="27">
        <v>8.0</v>
      </c>
      <c r="E92" s="26"/>
      <c r="F92" s="26"/>
      <c r="G92" s="26"/>
      <c r="H92" s="26"/>
      <c r="I92" s="26"/>
      <c r="J92" s="26"/>
      <c r="K92" s="27">
        <f t="shared" si="15"/>
        <v>8</v>
      </c>
      <c r="L92" s="28"/>
      <c r="M92" s="16">
        <f t="shared" si="3"/>
        <v>8</v>
      </c>
      <c r="N92" s="29"/>
    </row>
    <row r="93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16" t="str">
        <f t="shared" si="3"/>
        <v/>
      </c>
      <c r="N93" s="30"/>
    </row>
    <row r="94">
      <c r="A94" s="25" t="s">
        <v>108</v>
      </c>
      <c r="B94" s="25" t="s">
        <v>109</v>
      </c>
      <c r="C94" s="27">
        <v>10.0</v>
      </c>
      <c r="D94" s="27"/>
      <c r="E94" s="26"/>
      <c r="F94" s="26"/>
      <c r="G94" s="26"/>
      <c r="H94" s="26"/>
      <c r="I94" s="26"/>
      <c r="J94" s="26"/>
      <c r="K94" s="27">
        <f>sum(C94:I94)</f>
        <v>10</v>
      </c>
      <c r="L94" s="28"/>
      <c r="M94" s="16">
        <f t="shared" si="3"/>
        <v>10</v>
      </c>
      <c r="N94" s="29"/>
    </row>
    <row r="9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16" t="str">
        <f t="shared" si="3"/>
        <v/>
      </c>
      <c r="N95" s="30"/>
    </row>
    <row r="96">
      <c r="A96" s="18" t="s">
        <v>110</v>
      </c>
      <c r="B96" s="18" t="s">
        <v>111</v>
      </c>
      <c r="C96" s="19"/>
      <c r="D96" s="19">
        <v>10.0</v>
      </c>
      <c r="E96" s="20">
        <v>10.0</v>
      </c>
      <c r="F96" s="20">
        <v>10.0</v>
      </c>
      <c r="G96" s="20">
        <v>10.0</v>
      </c>
      <c r="H96" s="20"/>
      <c r="I96" s="20"/>
      <c r="J96" s="20"/>
      <c r="K96" s="19">
        <f t="shared" ref="K96:K97" si="16">sum(C96:I96)</f>
        <v>40</v>
      </c>
      <c r="L96" s="21"/>
      <c r="M96" s="22">
        <f t="shared" si="3"/>
        <v>40</v>
      </c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</row>
    <row r="97">
      <c r="A97" s="25" t="s">
        <v>110</v>
      </c>
      <c r="B97" s="25" t="s">
        <v>112</v>
      </c>
      <c r="C97" s="27"/>
      <c r="D97" s="27">
        <v>9.0</v>
      </c>
      <c r="E97" s="26"/>
      <c r="F97" s="26"/>
      <c r="G97" s="26">
        <v>9.0</v>
      </c>
      <c r="H97" s="26"/>
      <c r="I97" s="26"/>
      <c r="J97" s="26"/>
      <c r="K97" s="27">
        <f t="shared" si="16"/>
        <v>18</v>
      </c>
      <c r="L97" s="28"/>
      <c r="M97" s="16">
        <f t="shared" si="3"/>
        <v>18</v>
      </c>
      <c r="N97" s="29"/>
    </row>
    <row r="98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16" t="str">
        <f t="shared" si="3"/>
        <v/>
      </c>
      <c r="N98" s="30"/>
    </row>
    <row r="99">
      <c r="A99" s="25" t="s">
        <v>113</v>
      </c>
      <c r="B99" s="25" t="s">
        <v>114</v>
      </c>
      <c r="C99" s="27">
        <v>10.0</v>
      </c>
      <c r="D99" s="27"/>
      <c r="E99" s="26"/>
      <c r="F99" s="26"/>
      <c r="G99" s="26"/>
      <c r="H99" s="26"/>
      <c r="I99" s="26"/>
      <c r="J99" s="26"/>
      <c r="K99" s="27">
        <f>sum(C99:I99)</f>
        <v>10</v>
      </c>
      <c r="L99" s="28"/>
      <c r="M99" s="16">
        <f t="shared" si="3"/>
        <v>10</v>
      </c>
      <c r="N99" s="29"/>
    </row>
    <row r="100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16" t="str">
        <f t="shared" si="3"/>
        <v/>
      </c>
      <c r="N100" s="30"/>
    </row>
    <row r="101">
      <c r="A101" s="18" t="s">
        <v>115</v>
      </c>
      <c r="B101" s="18" t="s">
        <v>116</v>
      </c>
      <c r="C101" s="19">
        <v>9.0</v>
      </c>
      <c r="D101" s="19">
        <v>9.0</v>
      </c>
      <c r="E101" s="20"/>
      <c r="F101" s="20"/>
      <c r="G101" s="20">
        <v>10.0</v>
      </c>
      <c r="H101" s="20"/>
      <c r="I101" s="20"/>
      <c r="J101" s="20"/>
      <c r="K101" s="19">
        <f t="shared" ref="K101:K103" si="17">sum(C101:I101)</f>
        <v>28</v>
      </c>
      <c r="L101" s="21"/>
      <c r="M101" s="22">
        <f t="shared" si="3"/>
        <v>28</v>
      </c>
      <c r="N101" s="23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</row>
    <row r="102">
      <c r="A102" s="25" t="s">
        <v>115</v>
      </c>
      <c r="B102" s="25" t="s">
        <v>117</v>
      </c>
      <c r="C102" s="27">
        <v>10.0</v>
      </c>
      <c r="D102" s="27"/>
      <c r="E102" s="26"/>
      <c r="F102" s="26"/>
      <c r="G102" s="26"/>
      <c r="H102" s="26"/>
      <c r="I102" s="26"/>
      <c r="J102" s="26"/>
      <c r="K102" s="27">
        <f t="shared" si="17"/>
        <v>10</v>
      </c>
      <c r="L102" s="28"/>
      <c r="M102" s="16">
        <f t="shared" si="3"/>
        <v>10</v>
      </c>
      <c r="N102" s="29"/>
    </row>
    <row r="103">
      <c r="A103" s="25" t="s">
        <v>118</v>
      </c>
      <c r="B103" s="25" t="s">
        <v>119</v>
      </c>
      <c r="C103" s="27"/>
      <c r="D103" s="27">
        <v>10.0</v>
      </c>
      <c r="E103" s="26"/>
      <c r="F103" s="26"/>
      <c r="G103" s="26"/>
      <c r="H103" s="26"/>
      <c r="I103" s="26"/>
      <c r="J103" s="26"/>
      <c r="K103" s="27">
        <f t="shared" si="17"/>
        <v>10</v>
      </c>
      <c r="L103" s="28"/>
      <c r="M103" s="16">
        <f t="shared" si="3"/>
        <v>10</v>
      </c>
      <c r="N103" s="29"/>
    </row>
    <row r="104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16" t="str">
        <f t="shared" si="3"/>
        <v/>
      </c>
      <c r="N104" s="30"/>
    </row>
    <row r="105">
      <c r="A105" s="18" t="s">
        <v>120</v>
      </c>
      <c r="B105" s="18" t="s">
        <v>121</v>
      </c>
      <c r="C105" s="19">
        <v>10.0</v>
      </c>
      <c r="D105" s="19">
        <v>9.0</v>
      </c>
      <c r="E105" s="20"/>
      <c r="F105" s="20">
        <v>9.0</v>
      </c>
      <c r="G105" s="20"/>
      <c r="H105" s="20"/>
      <c r="I105" s="20"/>
      <c r="J105" s="20"/>
      <c r="K105" s="19">
        <f t="shared" ref="K105:K106" si="18">sum(C105:I105)</f>
        <v>28</v>
      </c>
      <c r="L105" s="21"/>
      <c r="M105" s="22">
        <f t="shared" si="3"/>
        <v>28</v>
      </c>
      <c r="N105" s="23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</row>
    <row r="106">
      <c r="A106" s="25" t="s">
        <v>120</v>
      </c>
      <c r="B106" s="25" t="s">
        <v>122</v>
      </c>
      <c r="C106" s="27">
        <v>9.0</v>
      </c>
      <c r="D106" s="27">
        <v>10.0</v>
      </c>
      <c r="E106" s="26"/>
      <c r="F106" s="26"/>
      <c r="G106" s="26"/>
      <c r="H106" s="26"/>
      <c r="I106" s="26"/>
      <c r="J106" s="26"/>
      <c r="K106" s="27">
        <f t="shared" si="18"/>
        <v>19</v>
      </c>
      <c r="L106" s="28"/>
      <c r="M106" s="16">
        <f t="shared" si="3"/>
        <v>19</v>
      </c>
      <c r="N106" s="29"/>
    </row>
    <row r="107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16" t="str">
        <f t="shared" si="3"/>
        <v/>
      </c>
      <c r="N107" s="30"/>
    </row>
    <row r="108">
      <c r="A108" s="18" t="s">
        <v>123</v>
      </c>
      <c r="B108" s="18" t="s">
        <v>124</v>
      </c>
      <c r="C108" s="19">
        <v>7.0</v>
      </c>
      <c r="D108" s="19">
        <v>10.0</v>
      </c>
      <c r="E108" s="20">
        <v>5.0</v>
      </c>
      <c r="F108" s="20">
        <v>3.0</v>
      </c>
      <c r="G108" s="20"/>
      <c r="H108" s="20"/>
      <c r="I108" s="20"/>
      <c r="J108" s="20"/>
      <c r="K108" s="19">
        <f t="shared" ref="K108:K116" si="19">sum(C108:I108)</f>
        <v>25</v>
      </c>
      <c r="L108" s="21"/>
      <c r="M108" s="22">
        <f t="shared" si="3"/>
        <v>25</v>
      </c>
      <c r="N108" s="23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</row>
    <row r="109">
      <c r="A109" s="25" t="s">
        <v>123</v>
      </c>
      <c r="B109" s="25" t="s">
        <v>125</v>
      </c>
      <c r="C109" s="27">
        <v>9.0</v>
      </c>
      <c r="D109" s="27"/>
      <c r="E109" s="26"/>
      <c r="F109" s="26"/>
      <c r="G109" s="26">
        <v>10.0</v>
      </c>
      <c r="H109" s="26"/>
      <c r="I109" s="26"/>
      <c r="J109" s="26"/>
      <c r="K109" s="27">
        <f t="shared" si="19"/>
        <v>19</v>
      </c>
      <c r="L109" s="28"/>
      <c r="M109" s="16">
        <f t="shared" si="3"/>
        <v>19</v>
      </c>
      <c r="N109" s="29"/>
    </row>
    <row r="110">
      <c r="A110" s="31" t="s">
        <v>123</v>
      </c>
      <c r="B110" s="31" t="s">
        <v>126</v>
      </c>
      <c r="C110" s="33"/>
      <c r="D110" s="33">
        <v>9.0</v>
      </c>
      <c r="E110" s="32">
        <v>4.0</v>
      </c>
      <c r="F110" s="32">
        <v>2.0</v>
      </c>
      <c r="G110" s="32"/>
      <c r="H110" s="32"/>
      <c r="I110" s="32"/>
      <c r="J110" s="32"/>
      <c r="K110" s="33">
        <f t="shared" si="19"/>
        <v>15</v>
      </c>
      <c r="L110" s="34"/>
      <c r="M110" s="35">
        <f t="shared" si="3"/>
        <v>15</v>
      </c>
      <c r="N110" s="36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</row>
    <row r="111">
      <c r="A111" s="25" t="s">
        <v>123</v>
      </c>
      <c r="B111" s="25" t="s">
        <v>127</v>
      </c>
      <c r="C111" s="27">
        <v>10.0</v>
      </c>
      <c r="D111" s="27"/>
      <c r="E111" s="26"/>
      <c r="F111" s="26"/>
      <c r="G111" s="26"/>
      <c r="H111" s="26"/>
      <c r="I111" s="26"/>
      <c r="J111" s="26"/>
      <c r="K111" s="27">
        <f t="shared" si="19"/>
        <v>10</v>
      </c>
      <c r="L111" s="28"/>
      <c r="M111" s="16">
        <f t="shared" si="3"/>
        <v>10</v>
      </c>
      <c r="N111" s="29"/>
    </row>
    <row r="112">
      <c r="A112" s="25" t="s">
        <v>123</v>
      </c>
      <c r="B112" s="25" t="s">
        <v>128</v>
      </c>
      <c r="C112" s="27"/>
      <c r="D112" s="27"/>
      <c r="E112" s="26"/>
      <c r="F112" s="26">
        <v>10.0</v>
      </c>
      <c r="G112" s="26"/>
      <c r="H112" s="26"/>
      <c r="I112" s="26"/>
      <c r="J112" s="26"/>
      <c r="K112" s="27">
        <f t="shared" si="19"/>
        <v>10</v>
      </c>
      <c r="L112" s="28"/>
      <c r="M112" s="16">
        <f t="shared" si="3"/>
        <v>10</v>
      </c>
      <c r="N112" s="29"/>
    </row>
    <row r="113">
      <c r="A113" s="25" t="s">
        <v>123</v>
      </c>
      <c r="B113" s="25" t="s">
        <v>96</v>
      </c>
      <c r="C113" s="27"/>
      <c r="D113" s="27"/>
      <c r="E113" s="26"/>
      <c r="F113" s="26">
        <v>9.0</v>
      </c>
      <c r="G113" s="26"/>
      <c r="H113" s="26"/>
      <c r="I113" s="26"/>
      <c r="J113" s="26"/>
      <c r="K113" s="27">
        <f t="shared" si="19"/>
        <v>9</v>
      </c>
      <c r="L113" s="28"/>
      <c r="M113" s="16">
        <f t="shared" si="3"/>
        <v>9</v>
      </c>
      <c r="N113" s="29"/>
    </row>
    <row r="114">
      <c r="A114" s="25" t="s">
        <v>123</v>
      </c>
      <c r="B114" s="25" t="s">
        <v>129</v>
      </c>
      <c r="C114" s="25">
        <v>8.0</v>
      </c>
      <c r="D114" s="26"/>
      <c r="E114" s="27"/>
      <c r="F114" s="26"/>
      <c r="G114" s="26"/>
      <c r="H114" s="26"/>
      <c r="I114" s="26"/>
      <c r="J114" s="26"/>
      <c r="K114" s="27">
        <f t="shared" si="19"/>
        <v>8</v>
      </c>
      <c r="L114" s="28"/>
      <c r="M114" s="16">
        <f t="shared" si="3"/>
        <v>8</v>
      </c>
      <c r="N114" s="29"/>
    </row>
    <row r="115">
      <c r="A115" s="25" t="s">
        <v>123</v>
      </c>
      <c r="B115" s="25" t="s">
        <v>130</v>
      </c>
      <c r="C115" s="27"/>
      <c r="D115" s="27">
        <v>8.0</v>
      </c>
      <c r="E115" s="26"/>
      <c r="F115" s="26"/>
      <c r="G115" s="26"/>
      <c r="H115" s="26"/>
      <c r="I115" s="26"/>
      <c r="J115" s="26"/>
      <c r="K115" s="27">
        <f t="shared" si="19"/>
        <v>8</v>
      </c>
      <c r="L115" s="28"/>
      <c r="M115" s="16">
        <f t="shared" si="3"/>
        <v>8</v>
      </c>
      <c r="N115" s="29"/>
    </row>
    <row r="116">
      <c r="A116" s="25" t="s">
        <v>123</v>
      </c>
      <c r="B116" s="25" t="s">
        <v>131</v>
      </c>
      <c r="C116" s="27">
        <v>6.0</v>
      </c>
      <c r="D116" s="27"/>
      <c r="E116" s="26"/>
      <c r="F116" s="26"/>
      <c r="G116" s="26"/>
      <c r="H116" s="26"/>
      <c r="I116" s="26"/>
      <c r="J116" s="26"/>
      <c r="K116" s="27">
        <f t="shared" si="19"/>
        <v>6</v>
      </c>
      <c r="L116" s="28"/>
      <c r="M116" s="16">
        <f t="shared" si="3"/>
        <v>6</v>
      </c>
      <c r="N116" s="29"/>
    </row>
    <row r="117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16" t="str">
        <f t="shared" si="3"/>
        <v/>
      </c>
      <c r="N117" s="30"/>
    </row>
    <row r="118">
      <c r="A118" s="18" t="s">
        <v>132</v>
      </c>
      <c r="B118" s="18" t="s">
        <v>133</v>
      </c>
      <c r="C118" s="19">
        <v>9.0</v>
      </c>
      <c r="D118" s="19">
        <v>9.0</v>
      </c>
      <c r="E118" s="20">
        <v>4.0</v>
      </c>
      <c r="F118" s="20">
        <v>8.0</v>
      </c>
      <c r="G118" s="20">
        <v>8.0</v>
      </c>
      <c r="H118" s="20"/>
      <c r="I118" s="20"/>
      <c r="J118" s="20"/>
      <c r="K118" s="19">
        <f t="shared" ref="K118:K130" si="20">sum(C118:I118)</f>
        <v>38</v>
      </c>
      <c r="L118" s="21"/>
      <c r="M118" s="22">
        <f t="shared" si="3"/>
        <v>34</v>
      </c>
      <c r="N118" s="23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</row>
    <row r="119">
      <c r="A119" s="31" t="s">
        <v>132</v>
      </c>
      <c r="B119" s="31" t="s">
        <v>134</v>
      </c>
      <c r="C119" s="33">
        <v>10.0</v>
      </c>
      <c r="D119" s="33">
        <v>10.0</v>
      </c>
      <c r="E119" s="32"/>
      <c r="F119" s="32"/>
      <c r="G119" s="32">
        <v>10.0</v>
      </c>
      <c r="H119" s="32"/>
      <c r="I119" s="32"/>
      <c r="J119" s="32"/>
      <c r="K119" s="33">
        <f t="shared" si="20"/>
        <v>30</v>
      </c>
      <c r="L119" s="34"/>
      <c r="M119" s="35">
        <f t="shared" si="3"/>
        <v>30</v>
      </c>
      <c r="N119" s="36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</row>
    <row r="120">
      <c r="A120" s="31" t="s">
        <v>132</v>
      </c>
      <c r="B120" s="31" t="s">
        <v>135</v>
      </c>
      <c r="C120" s="33">
        <v>7.0</v>
      </c>
      <c r="D120" s="33">
        <v>7.0</v>
      </c>
      <c r="E120" s="32"/>
      <c r="F120" s="32"/>
      <c r="G120" s="32">
        <v>6.0</v>
      </c>
      <c r="H120" s="32"/>
      <c r="I120" s="32"/>
      <c r="J120" s="32"/>
      <c r="K120" s="33">
        <f t="shared" si="20"/>
        <v>20</v>
      </c>
      <c r="L120" s="34"/>
      <c r="M120" s="35">
        <f t="shared" si="3"/>
        <v>20</v>
      </c>
      <c r="N120" s="36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</row>
    <row r="121">
      <c r="A121" s="25" t="s">
        <v>132</v>
      </c>
      <c r="B121" s="25" t="s">
        <v>136</v>
      </c>
      <c r="C121" s="27"/>
      <c r="D121" s="27"/>
      <c r="E121" s="26">
        <v>10.0</v>
      </c>
      <c r="F121" s="26">
        <v>9.0</v>
      </c>
      <c r="G121" s="26"/>
      <c r="H121" s="26"/>
      <c r="I121" s="26"/>
      <c r="J121" s="26"/>
      <c r="K121" s="27">
        <f t="shared" si="20"/>
        <v>19</v>
      </c>
      <c r="L121" s="28"/>
      <c r="M121" s="16">
        <f t="shared" si="3"/>
        <v>19</v>
      </c>
      <c r="N121" s="29"/>
    </row>
    <row r="122">
      <c r="A122" s="25" t="s">
        <v>132</v>
      </c>
      <c r="B122" s="25" t="s">
        <v>137</v>
      </c>
      <c r="C122" s="27"/>
      <c r="D122" s="27"/>
      <c r="E122" s="26">
        <v>9.0</v>
      </c>
      <c r="F122" s="26">
        <v>10.0</v>
      </c>
      <c r="G122" s="26"/>
      <c r="H122" s="26"/>
      <c r="I122" s="26"/>
      <c r="J122" s="26"/>
      <c r="K122" s="27">
        <f t="shared" si="20"/>
        <v>19</v>
      </c>
      <c r="L122" s="28"/>
      <c r="M122" s="16">
        <f t="shared" si="3"/>
        <v>19</v>
      </c>
      <c r="N122" s="29"/>
    </row>
    <row r="123">
      <c r="A123" s="25" t="s">
        <v>132</v>
      </c>
      <c r="B123" s="25" t="s">
        <v>138</v>
      </c>
      <c r="C123" s="27"/>
      <c r="D123" s="27">
        <v>8.0</v>
      </c>
      <c r="E123" s="26"/>
      <c r="F123" s="26"/>
      <c r="G123" s="26">
        <v>7.0</v>
      </c>
      <c r="H123" s="26"/>
      <c r="I123" s="26"/>
      <c r="J123" s="26"/>
      <c r="K123" s="27">
        <f t="shared" si="20"/>
        <v>15</v>
      </c>
      <c r="L123" s="28"/>
      <c r="M123" s="16">
        <f t="shared" si="3"/>
        <v>15</v>
      </c>
      <c r="N123" s="29"/>
    </row>
    <row r="124">
      <c r="A124" s="31" t="s">
        <v>132</v>
      </c>
      <c r="B124" s="31" t="s">
        <v>139</v>
      </c>
      <c r="C124" s="33"/>
      <c r="D124" s="33"/>
      <c r="E124" s="32">
        <v>1.0</v>
      </c>
      <c r="F124" s="32">
        <v>4.0</v>
      </c>
      <c r="G124" s="32">
        <v>9.0</v>
      </c>
      <c r="H124" s="32"/>
      <c r="I124" s="32"/>
      <c r="J124" s="32"/>
      <c r="K124" s="33">
        <f t="shared" si="20"/>
        <v>14</v>
      </c>
      <c r="L124" s="34"/>
      <c r="M124" s="35">
        <f t="shared" si="3"/>
        <v>14</v>
      </c>
      <c r="N124" s="36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</row>
    <row r="125">
      <c r="A125" s="25" t="s">
        <v>132</v>
      </c>
      <c r="B125" s="25" t="s">
        <v>37</v>
      </c>
      <c r="C125" s="27">
        <v>8.0</v>
      </c>
      <c r="D125" s="27"/>
      <c r="E125" s="26"/>
      <c r="F125" s="26"/>
      <c r="G125" s="26"/>
      <c r="H125" s="26"/>
      <c r="I125" s="26"/>
      <c r="J125" s="26"/>
      <c r="K125" s="27">
        <f t="shared" si="20"/>
        <v>8</v>
      </c>
      <c r="L125" s="28"/>
      <c r="M125" s="16">
        <f t="shared" si="3"/>
        <v>8</v>
      </c>
      <c r="N125" s="29"/>
    </row>
    <row r="126">
      <c r="A126" s="25" t="s">
        <v>140</v>
      </c>
      <c r="B126" s="25" t="s">
        <v>141</v>
      </c>
      <c r="C126" s="27">
        <v>6.0</v>
      </c>
      <c r="D126" s="27"/>
      <c r="E126" s="26"/>
      <c r="F126" s="26"/>
      <c r="G126" s="26"/>
      <c r="H126" s="26"/>
      <c r="I126" s="26"/>
      <c r="J126" s="26"/>
      <c r="K126" s="27">
        <f t="shared" si="20"/>
        <v>6</v>
      </c>
      <c r="L126" s="28"/>
      <c r="M126" s="16">
        <f t="shared" si="3"/>
        <v>6</v>
      </c>
      <c r="N126" s="29"/>
    </row>
    <row r="127">
      <c r="A127" s="25" t="s">
        <v>140</v>
      </c>
      <c r="B127" s="25" t="s">
        <v>142</v>
      </c>
      <c r="C127" s="27"/>
      <c r="D127" s="27">
        <v>6.0</v>
      </c>
      <c r="E127" s="26"/>
      <c r="F127" s="26"/>
      <c r="G127" s="26"/>
      <c r="H127" s="26"/>
      <c r="I127" s="26"/>
      <c r="J127" s="26"/>
      <c r="K127" s="27">
        <f t="shared" si="20"/>
        <v>6</v>
      </c>
      <c r="L127" s="28"/>
      <c r="M127" s="16">
        <f t="shared" si="3"/>
        <v>6</v>
      </c>
      <c r="N127" s="29"/>
    </row>
    <row r="128">
      <c r="A128" s="25" t="s">
        <v>132</v>
      </c>
      <c r="B128" s="25" t="s">
        <v>143</v>
      </c>
      <c r="C128" s="27"/>
      <c r="D128" s="27">
        <v>5.0</v>
      </c>
      <c r="E128" s="26"/>
      <c r="F128" s="26"/>
      <c r="G128" s="26"/>
      <c r="H128" s="26"/>
      <c r="I128" s="26"/>
      <c r="J128" s="26"/>
      <c r="K128" s="27">
        <f t="shared" si="20"/>
        <v>5</v>
      </c>
      <c r="L128" s="28"/>
      <c r="M128" s="16">
        <f t="shared" si="3"/>
        <v>5</v>
      </c>
      <c r="N128" s="29"/>
    </row>
    <row r="129">
      <c r="A129" s="25" t="s">
        <v>140</v>
      </c>
      <c r="B129" s="25" t="s">
        <v>144</v>
      </c>
      <c r="C129" s="27"/>
      <c r="D129" s="27">
        <v>4.0</v>
      </c>
      <c r="E129" s="26"/>
      <c r="F129" s="26"/>
      <c r="G129" s="26"/>
      <c r="H129" s="26"/>
      <c r="I129" s="26"/>
      <c r="J129" s="26"/>
      <c r="K129" s="27">
        <f t="shared" si="20"/>
        <v>4</v>
      </c>
      <c r="L129" s="28"/>
      <c r="M129" s="16">
        <f t="shared" si="3"/>
        <v>4</v>
      </c>
      <c r="N129" s="29"/>
    </row>
    <row r="130">
      <c r="A130" s="25" t="s">
        <v>140</v>
      </c>
      <c r="B130" s="25" t="s">
        <v>145</v>
      </c>
      <c r="C130" s="27">
        <v>3.0</v>
      </c>
      <c r="D130" s="27"/>
      <c r="E130" s="26"/>
      <c r="F130" s="26"/>
      <c r="G130" s="26"/>
      <c r="H130" s="26"/>
      <c r="I130" s="26"/>
      <c r="J130" s="26"/>
      <c r="K130" s="27">
        <f t="shared" si="20"/>
        <v>3</v>
      </c>
      <c r="L130" s="28"/>
      <c r="M130" s="16">
        <f t="shared" si="3"/>
        <v>3</v>
      </c>
      <c r="N130" s="29"/>
    </row>
    <row r="13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16" t="str">
        <f t="shared" si="3"/>
        <v/>
      </c>
      <c r="N131" s="30"/>
    </row>
    <row r="132">
      <c r="A132" s="25" t="s">
        <v>146</v>
      </c>
      <c r="B132" s="25" t="s">
        <v>147</v>
      </c>
      <c r="C132" s="27"/>
      <c r="D132" s="27"/>
      <c r="E132" s="26">
        <v>9.0</v>
      </c>
      <c r="F132" s="26">
        <v>9.0</v>
      </c>
      <c r="G132" s="26"/>
      <c r="H132" s="26"/>
      <c r="I132" s="26"/>
      <c r="J132" s="26"/>
      <c r="K132" s="27">
        <f>sum(C132:I132)</f>
        <v>18</v>
      </c>
      <c r="L132" s="28"/>
      <c r="M132" s="16">
        <f t="shared" si="3"/>
        <v>18</v>
      </c>
      <c r="N132" s="29"/>
    </row>
    <row r="133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16" t="str">
        <f t="shared" si="3"/>
        <v/>
      </c>
      <c r="N133" s="30"/>
    </row>
    <row r="134">
      <c r="A134" s="25" t="s">
        <v>148</v>
      </c>
      <c r="B134" s="25" t="s">
        <v>149</v>
      </c>
      <c r="C134" s="25"/>
      <c r="D134" s="26">
        <v>10.0</v>
      </c>
      <c r="E134" s="26"/>
      <c r="F134" s="26"/>
      <c r="G134" s="26"/>
      <c r="H134" s="26"/>
      <c r="I134" s="26"/>
      <c r="J134" s="26"/>
      <c r="K134" s="27">
        <f t="shared" ref="K134:K135" si="21">sum(C134:I134)</f>
        <v>10</v>
      </c>
      <c r="L134" s="28"/>
      <c r="M134" s="16">
        <f t="shared" si="3"/>
        <v>10</v>
      </c>
      <c r="N134" s="29"/>
    </row>
    <row r="135">
      <c r="A135" s="25" t="s">
        <v>148</v>
      </c>
      <c r="B135" s="25" t="s">
        <v>42</v>
      </c>
      <c r="C135" s="25"/>
      <c r="D135" s="26"/>
      <c r="E135" s="26">
        <v>7.0</v>
      </c>
      <c r="F135" s="26"/>
      <c r="G135" s="26"/>
      <c r="H135" s="26"/>
      <c r="I135" s="26"/>
      <c r="J135" s="26"/>
      <c r="K135" s="27">
        <f t="shared" si="21"/>
        <v>7</v>
      </c>
      <c r="L135" s="28"/>
      <c r="M135" s="16">
        <f t="shared" si="3"/>
        <v>7</v>
      </c>
      <c r="N135" s="29"/>
    </row>
    <row r="136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16" t="str">
        <f t="shared" si="3"/>
        <v/>
      </c>
      <c r="N136" s="30"/>
    </row>
    <row r="137">
      <c r="A137" s="18" t="s">
        <v>150</v>
      </c>
      <c r="B137" s="18" t="s">
        <v>90</v>
      </c>
      <c r="C137" s="19">
        <v>10.0</v>
      </c>
      <c r="D137" s="19">
        <v>10.0</v>
      </c>
      <c r="E137" s="20"/>
      <c r="F137" s="20">
        <v>7.0</v>
      </c>
      <c r="G137" s="20">
        <v>9.0</v>
      </c>
      <c r="H137" s="20"/>
      <c r="I137" s="20"/>
      <c r="J137" s="20"/>
      <c r="K137" s="19">
        <f t="shared" ref="K137:K149" si="22">sum(C137:I137)</f>
        <v>36</v>
      </c>
      <c r="L137" s="21"/>
      <c r="M137" s="22">
        <f t="shared" si="3"/>
        <v>36</v>
      </c>
      <c r="N137" s="23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>
      <c r="A138" s="25" t="s">
        <v>150</v>
      </c>
      <c r="B138" s="25" t="s">
        <v>151</v>
      </c>
      <c r="C138" s="27"/>
      <c r="D138" s="27">
        <v>9.0</v>
      </c>
      <c r="E138" s="26"/>
      <c r="F138" s="26"/>
      <c r="G138" s="26">
        <v>10.0</v>
      </c>
      <c r="H138" s="26"/>
      <c r="I138" s="26"/>
      <c r="J138" s="26"/>
      <c r="K138" s="27">
        <f t="shared" si="22"/>
        <v>19</v>
      </c>
      <c r="L138" s="28"/>
      <c r="M138" s="16">
        <f t="shared" si="3"/>
        <v>19</v>
      </c>
      <c r="N138" s="29"/>
    </row>
    <row r="139">
      <c r="A139" s="31" t="s">
        <v>150</v>
      </c>
      <c r="B139" s="31" t="s">
        <v>91</v>
      </c>
      <c r="C139" s="33"/>
      <c r="D139" s="33">
        <v>4.0</v>
      </c>
      <c r="E139" s="32">
        <v>8.0</v>
      </c>
      <c r="F139" s="32">
        <v>6.0</v>
      </c>
      <c r="G139" s="32"/>
      <c r="H139" s="32"/>
      <c r="I139" s="32"/>
      <c r="J139" s="32"/>
      <c r="K139" s="33">
        <f t="shared" si="22"/>
        <v>18</v>
      </c>
      <c r="L139" s="34"/>
      <c r="M139" s="35">
        <f t="shared" si="3"/>
        <v>18</v>
      </c>
      <c r="N139" s="36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</row>
    <row r="140">
      <c r="A140" s="25" t="s">
        <v>150</v>
      </c>
      <c r="B140" s="25" t="s">
        <v>152</v>
      </c>
      <c r="C140" s="27">
        <v>9.0</v>
      </c>
      <c r="D140" s="27">
        <v>8.0</v>
      </c>
      <c r="E140" s="26"/>
      <c r="F140" s="26"/>
      <c r="G140" s="26"/>
      <c r="H140" s="26"/>
      <c r="I140" s="26"/>
      <c r="J140" s="26"/>
      <c r="K140" s="27">
        <f t="shared" si="22"/>
        <v>17</v>
      </c>
      <c r="L140" s="28"/>
      <c r="M140" s="16">
        <f t="shared" si="3"/>
        <v>17</v>
      </c>
      <c r="N140" s="29"/>
    </row>
    <row r="141">
      <c r="A141" s="25" t="s">
        <v>150</v>
      </c>
      <c r="B141" s="25" t="s">
        <v>153</v>
      </c>
      <c r="C141" s="27"/>
      <c r="D141" s="27">
        <v>7.0</v>
      </c>
      <c r="E141" s="26"/>
      <c r="F141" s="26"/>
      <c r="G141" s="26">
        <v>8.0</v>
      </c>
      <c r="H141" s="26"/>
      <c r="I141" s="26"/>
      <c r="J141" s="26"/>
      <c r="K141" s="27">
        <f t="shared" si="22"/>
        <v>15</v>
      </c>
      <c r="L141" s="28"/>
      <c r="M141" s="16">
        <f t="shared" si="3"/>
        <v>15</v>
      </c>
      <c r="N141" s="29"/>
    </row>
    <row r="142">
      <c r="A142" s="25" t="s">
        <v>150</v>
      </c>
      <c r="B142" s="25" t="s">
        <v>78</v>
      </c>
      <c r="C142" s="27"/>
      <c r="D142" s="27">
        <v>6.0</v>
      </c>
      <c r="E142" s="26"/>
      <c r="F142" s="26"/>
      <c r="G142" s="26">
        <v>7.0</v>
      </c>
      <c r="H142" s="26"/>
      <c r="I142" s="26"/>
      <c r="J142" s="26"/>
      <c r="K142" s="27">
        <f t="shared" si="22"/>
        <v>13</v>
      </c>
      <c r="L142" s="28"/>
      <c r="M142" s="16">
        <f t="shared" si="3"/>
        <v>13</v>
      </c>
      <c r="N142" s="29"/>
    </row>
    <row r="143">
      <c r="A143" s="25" t="s">
        <v>150</v>
      </c>
      <c r="B143" s="25" t="s">
        <v>154</v>
      </c>
      <c r="C143" s="27">
        <v>5.0</v>
      </c>
      <c r="D143" s="27">
        <v>3.0</v>
      </c>
      <c r="E143" s="26"/>
      <c r="F143" s="25"/>
      <c r="G143" s="25">
        <v>5.0</v>
      </c>
      <c r="H143" s="26"/>
      <c r="I143" s="26"/>
      <c r="J143" s="26"/>
      <c r="K143" s="27">
        <f t="shared" si="22"/>
        <v>13</v>
      </c>
      <c r="L143" s="28"/>
      <c r="M143" s="16">
        <f t="shared" si="3"/>
        <v>13</v>
      </c>
      <c r="N143" s="29"/>
    </row>
    <row r="144">
      <c r="A144" s="25" t="s">
        <v>150</v>
      </c>
      <c r="B144" s="25" t="s">
        <v>155</v>
      </c>
      <c r="C144" s="27">
        <v>7.0</v>
      </c>
      <c r="D144" s="27">
        <v>5.0</v>
      </c>
      <c r="E144" s="26"/>
      <c r="F144" s="26"/>
      <c r="G144" s="26"/>
      <c r="H144" s="26"/>
      <c r="I144" s="26"/>
      <c r="J144" s="26"/>
      <c r="K144" s="27">
        <f t="shared" si="22"/>
        <v>12</v>
      </c>
      <c r="L144" s="28"/>
      <c r="M144" s="16">
        <f t="shared" si="3"/>
        <v>12</v>
      </c>
      <c r="N144" s="29"/>
    </row>
    <row r="145">
      <c r="A145" s="25" t="s">
        <v>150</v>
      </c>
      <c r="B145" s="25" t="s">
        <v>156</v>
      </c>
      <c r="C145" s="25">
        <v>8.0</v>
      </c>
      <c r="D145" s="27"/>
      <c r="E145" s="26"/>
      <c r="F145" s="26"/>
      <c r="G145" s="26"/>
      <c r="H145" s="26"/>
      <c r="I145" s="26"/>
      <c r="J145" s="26"/>
      <c r="K145" s="27">
        <f t="shared" si="22"/>
        <v>8</v>
      </c>
      <c r="L145" s="28"/>
      <c r="M145" s="16">
        <f t="shared" si="3"/>
        <v>8</v>
      </c>
      <c r="N145" s="29"/>
    </row>
    <row r="146">
      <c r="A146" s="25" t="s">
        <v>157</v>
      </c>
      <c r="B146" s="25" t="s">
        <v>158</v>
      </c>
      <c r="C146" s="27">
        <v>6.0</v>
      </c>
      <c r="D146" s="27"/>
      <c r="E146" s="26"/>
      <c r="F146" s="26"/>
      <c r="G146" s="26"/>
      <c r="H146" s="26"/>
      <c r="I146" s="26"/>
      <c r="J146" s="26"/>
      <c r="K146" s="27">
        <f t="shared" si="22"/>
        <v>6</v>
      </c>
      <c r="L146" s="28"/>
      <c r="M146" s="16">
        <f t="shared" si="3"/>
        <v>6</v>
      </c>
      <c r="N146" s="29"/>
    </row>
    <row r="147">
      <c r="A147" s="25" t="s">
        <v>150</v>
      </c>
      <c r="B147" s="25" t="s">
        <v>159</v>
      </c>
      <c r="C147" s="27"/>
      <c r="D147" s="27"/>
      <c r="E147" s="26"/>
      <c r="F147" s="26"/>
      <c r="G147" s="26">
        <v>6.0</v>
      </c>
      <c r="H147" s="26"/>
      <c r="I147" s="26"/>
      <c r="J147" s="26"/>
      <c r="K147" s="27">
        <f t="shared" si="22"/>
        <v>6</v>
      </c>
      <c r="L147" s="28"/>
      <c r="M147" s="16">
        <f t="shared" si="3"/>
        <v>6</v>
      </c>
      <c r="N147" s="29"/>
    </row>
    <row r="148">
      <c r="A148" s="25" t="s">
        <v>157</v>
      </c>
      <c r="B148" s="25" t="s">
        <v>160</v>
      </c>
      <c r="C148" s="27">
        <v>4.0</v>
      </c>
      <c r="D148" s="27"/>
      <c r="E148" s="26"/>
      <c r="F148" s="26"/>
      <c r="G148" s="26"/>
      <c r="H148" s="26"/>
      <c r="I148" s="26"/>
      <c r="J148" s="26"/>
      <c r="K148" s="27">
        <f t="shared" si="22"/>
        <v>4</v>
      </c>
      <c r="L148" s="28"/>
      <c r="M148" s="16">
        <f t="shared" si="3"/>
        <v>4</v>
      </c>
      <c r="N148" s="29"/>
    </row>
    <row r="149">
      <c r="A149" s="25" t="s">
        <v>157</v>
      </c>
      <c r="B149" s="25" t="s">
        <v>161</v>
      </c>
      <c r="C149" s="27"/>
      <c r="D149" s="27">
        <v>2.0</v>
      </c>
      <c r="E149" s="26"/>
      <c r="F149" s="26"/>
      <c r="G149" s="26"/>
      <c r="H149" s="26"/>
      <c r="I149" s="26"/>
      <c r="J149" s="26"/>
      <c r="K149" s="27">
        <f t="shared" si="22"/>
        <v>2</v>
      </c>
      <c r="L149" s="28"/>
      <c r="M149" s="16">
        <f t="shared" si="3"/>
        <v>2</v>
      </c>
      <c r="N149" s="29"/>
    </row>
    <row r="150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16" t="str">
        <f t="shared" si="3"/>
        <v/>
      </c>
      <c r="N150" s="30"/>
    </row>
    <row r="151">
      <c r="A151" s="18" t="s">
        <v>162</v>
      </c>
      <c r="B151" s="18" t="s">
        <v>163</v>
      </c>
      <c r="C151" s="19">
        <v>10.0</v>
      </c>
      <c r="D151" s="19">
        <v>7.0</v>
      </c>
      <c r="E151" s="20"/>
      <c r="F151" s="20">
        <v>9.0</v>
      </c>
      <c r="G151" s="20">
        <v>9.0</v>
      </c>
      <c r="H151" s="20"/>
      <c r="I151" s="20"/>
      <c r="J151" s="20"/>
      <c r="K151" s="19">
        <f t="shared" ref="K151:K159" si="23">sum(C151:I151)</f>
        <v>35</v>
      </c>
      <c r="L151" s="21"/>
      <c r="M151" s="22">
        <f t="shared" si="3"/>
        <v>35</v>
      </c>
      <c r="N151" s="23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>
      <c r="A152" s="31" t="s">
        <v>162</v>
      </c>
      <c r="B152" s="31" t="s">
        <v>164</v>
      </c>
      <c r="C152" s="33">
        <v>9.0</v>
      </c>
      <c r="D152" s="33">
        <v>6.0</v>
      </c>
      <c r="E152" s="32"/>
      <c r="F152" s="32">
        <v>7.0</v>
      </c>
      <c r="G152" s="32">
        <v>8.0</v>
      </c>
      <c r="H152" s="32"/>
      <c r="I152" s="32"/>
      <c r="J152" s="32"/>
      <c r="K152" s="33">
        <f t="shared" si="23"/>
        <v>30</v>
      </c>
      <c r="L152" s="34"/>
      <c r="M152" s="35">
        <f t="shared" si="3"/>
        <v>30</v>
      </c>
      <c r="N152" s="36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</row>
    <row r="153">
      <c r="A153" s="25" t="s">
        <v>162</v>
      </c>
      <c r="B153" s="25" t="s">
        <v>128</v>
      </c>
      <c r="C153" s="27"/>
      <c r="D153" s="27">
        <v>10.0</v>
      </c>
      <c r="E153" s="26">
        <v>9.0</v>
      </c>
      <c r="F153" s="26"/>
      <c r="G153" s="26"/>
      <c r="H153" s="26"/>
      <c r="I153" s="26"/>
      <c r="J153" s="26"/>
      <c r="K153" s="27">
        <f t="shared" si="23"/>
        <v>19</v>
      </c>
      <c r="L153" s="28"/>
      <c r="M153" s="16">
        <f t="shared" si="3"/>
        <v>19</v>
      </c>
      <c r="N153" s="29"/>
    </row>
    <row r="154">
      <c r="A154" s="25" t="s">
        <v>162</v>
      </c>
      <c r="B154" s="25" t="s">
        <v>165</v>
      </c>
      <c r="C154" s="27"/>
      <c r="D154" s="27">
        <v>5.0</v>
      </c>
      <c r="E154" s="26"/>
      <c r="F154" s="26"/>
      <c r="G154" s="26">
        <v>10.0</v>
      </c>
      <c r="H154" s="26"/>
      <c r="I154" s="26"/>
      <c r="J154" s="26"/>
      <c r="K154" s="27">
        <f t="shared" si="23"/>
        <v>15</v>
      </c>
      <c r="L154" s="28"/>
      <c r="M154" s="16">
        <f t="shared" si="3"/>
        <v>15</v>
      </c>
      <c r="N154" s="29"/>
    </row>
    <row r="155">
      <c r="A155" s="25" t="s">
        <v>166</v>
      </c>
      <c r="B155" s="25" t="s">
        <v>23</v>
      </c>
      <c r="C155" s="27"/>
      <c r="D155" s="27">
        <v>4.0</v>
      </c>
      <c r="E155" s="26"/>
      <c r="F155" s="26"/>
      <c r="G155" s="26">
        <v>7.0</v>
      </c>
      <c r="H155" s="26"/>
      <c r="I155" s="26"/>
      <c r="J155" s="26"/>
      <c r="K155" s="27">
        <f t="shared" si="23"/>
        <v>11</v>
      </c>
      <c r="L155" s="28"/>
      <c r="M155" s="16">
        <f t="shared" si="3"/>
        <v>11</v>
      </c>
      <c r="N155" s="29"/>
    </row>
    <row r="156">
      <c r="A156" s="25" t="s">
        <v>162</v>
      </c>
      <c r="B156" s="25" t="s">
        <v>167</v>
      </c>
      <c r="C156" s="27"/>
      <c r="D156" s="27">
        <v>9.0</v>
      </c>
      <c r="E156" s="26"/>
      <c r="F156" s="26"/>
      <c r="G156" s="26"/>
      <c r="H156" s="26"/>
      <c r="I156" s="26"/>
      <c r="J156" s="26"/>
      <c r="K156" s="27">
        <f t="shared" si="23"/>
        <v>9</v>
      </c>
      <c r="L156" s="28"/>
      <c r="M156" s="16">
        <f t="shared" si="3"/>
        <v>9</v>
      </c>
      <c r="N156" s="29"/>
    </row>
    <row r="157">
      <c r="A157" s="25" t="s">
        <v>162</v>
      </c>
      <c r="B157" s="25" t="s">
        <v>168</v>
      </c>
      <c r="C157" s="27"/>
      <c r="D157" s="27">
        <v>8.0</v>
      </c>
      <c r="E157" s="26"/>
      <c r="F157" s="26"/>
      <c r="G157" s="26"/>
      <c r="H157" s="26"/>
      <c r="I157" s="26"/>
      <c r="J157" s="26"/>
      <c r="K157" s="27">
        <f t="shared" si="23"/>
        <v>8</v>
      </c>
      <c r="L157" s="28"/>
      <c r="M157" s="16">
        <f t="shared" si="3"/>
        <v>8</v>
      </c>
      <c r="N157" s="29"/>
    </row>
    <row r="158">
      <c r="A158" s="25" t="s">
        <v>166</v>
      </c>
      <c r="B158" s="25" t="s">
        <v>169</v>
      </c>
      <c r="C158" s="27"/>
      <c r="D158" s="27">
        <v>3.0</v>
      </c>
      <c r="E158" s="26"/>
      <c r="F158" s="26"/>
      <c r="G158" s="26"/>
      <c r="H158" s="26"/>
      <c r="I158" s="26"/>
      <c r="J158" s="26"/>
      <c r="K158" s="27">
        <f t="shared" si="23"/>
        <v>3</v>
      </c>
      <c r="L158" s="28"/>
      <c r="M158" s="16">
        <f t="shared" si="3"/>
        <v>3</v>
      </c>
      <c r="N158" s="29"/>
    </row>
    <row r="159">
      <c r="A159" s="25" t="s">
        <v>166</v>
      </c>
      <c r="B159" s="25" t="s">
        <v>43</v>
      </c>
      <c r="C159" s="27"/>
      <c r="D159" s="27">
        <v>2.0</v>
      </c>
      <c r="E159" s="26"/>
      <c r="F159" s="26"/>
      <c r="G159" s="26"/>
      <c r="H159" s="26"/>
      <c r="I159" s="26"/>
      <c r="J159" s="26"/>
      <c r="K159" s="27">
        <f t="shared" si="23"/>
        <v>2</v>
      </c>
      <c r="L159" s="28"/>
      <c r="M159" s="16">
        <f t="shared" si="3"/>
        <v>2</v>
      </c>
      <c r="N159" s="29"/>
    </row>
    <row r="160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16" t="str">
        <f t="shared" si="3"/>
        <v/>
      </c>
      <c r="N160" s="30"/>
    </row>
    <row r="161">
      <c r="A161" s="25" t="s">
        <v>170</v>
      </c>
      <c r="B161" s="25" t="s">
        <v>171</v>
      </c>
      <c r="C161" s="27">
        <v>10.0</v>
      </c>
      <c r="D161" s="27">
        <v>10.0</v>
      </c>
      <c r="E161" s="26"/>
      <c r="F161" s="26"/>
      <c r="G161" s="26"/>
      <c r="H161" s="26"/>
      <c r="I161" s="26"/>
      <c r="J161" s="26"/>
      <c r="K161" s="27">
        <f>sum(C161:I161)</f>
        <v>20</v>
      </c>
      <c r="L161" s="28"/>
      <c r="M161" s="16">
        <f t="shared" si="3"/>
        <v>20</v>
      </c>
      <c r="N161" s="29"/>
    </row>
    <row r="16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16" t="str">
        <f t="shared" si="3"/>
        <v/>
      </c>
      <c r="N162" s="30"/>
    </row>
    <row r="163">
      <c r="A163" s="25"/>
      <c r="B163" s="25"/>
      <c r="C163" s="27"/>
      <c r="D163" s="27"/>
      <c r="E163" s="26"/>
      <c r="F163" s="26"/>
      <c r="G163" s="26"/>
      <c r="H163" s="26"/>
      <c r="I163" s="26"/>
      <c r="J163" s="26"/>
      <c r="K163" s="27"/>
      <c r="L163" s="28"/>
      <c r="M163" s="16" t="str">
        <f t="shared" si="3"/>
        <v/>
      </c>
      <c r="N163" s="29"/>
    </row>
    <row r="164">
      <c r="A164" s="25"/>
      <c r="B164" s="25"/>
      <c r="C164" s="27"/>
      <c r="D164" s="27"/>
      <c r="E164" s="26"/>
      <c r="F164" s="26"/>
      <c r="G164" s="26"/>
      <c r="H164" s="26"/>
      <c r="I164" s="26"/>
      <c r="J164" s="26"/>
      <c r="K164" s="27"/>
      <c r="L164" s="28"/>
      <c r="M164" s="16" t="str">
        <f t="shared" si="3"/>
        <v/>
      </c>
      <c r="N164" s="29"/>
    </row>
    <row r="165">
      <c r="A165" s="25"/>
      <c r="B165" s="25"/>
      <c r="C165" s="27"/>
      <c r="D165" s="27"/>
      <c r="E165" s="26"/>
      <c r="F165" s="26"/>
      <c r="G165" s="26"/>
      <c r="H165" s="26"/>
      <c r="I165" s="26"/>
      <c r="J165" s="26"/>
      <c r="K165" s="27"/>
      <c r="L165" s="28"/>
      <c r="M165" s="16" t="str">
        <f t="shared" si="3"/>
        <v/>
      </c>
      <c r="N165" s="29"/>
    </row>
    <row r="166">
      <c r="A166" s="25"/>
      <c r="B166" s="25"/>
      <c r="C166" s="27"/>
      <c r="D166" s="27"/>
      <c r="E166" s="26"/>
      <c r="F166" s="26"/>
      <c r="G166" s="26"/>
      <c r="H166" s="26"/>
      <c r="I166" s="26"/>
      <c r="J166" s="26"/>
      <c r="K166" s="27"/>
      <c r="L166" s="28"/>
      <c r="M166" s="16" t="str">
        <f t="shared" si="3"/>
        <v/>
      </c>
      <c r="N166" s="29"/>
    </row>
    <row r="167">
      <c r="A167" s="25"/>
      <c r="B167" s="25"/>
      <c r="C167" s="27"/>
      <c r="D167" s="27"/>
      <c r="E167" s="26"/>
      <c r="F167" s="26"/>
      <c r="G167" s="26"/>
      <c r="H167" s="26"/>
      <c r="I167" s="26"/>
      <c r="J167" s="26"/>
      <c r="K167" s="27"/>
      <c r="L167" s="28"/>
      <c r="M167" s="16" t="str">
        <f t="shared" si="3"/>
        <v/>
      </c>
      <c r="N167" s="29"/>
    </row>
    <row r="168">
      <c r="A168" s="25"/>
      <c r="B168" s="25"/>
      <c r="C168" s="27"/>
      <c r="D168" s="27"/>
      <c r="E168" s="26"/>
      <c r="F168" s="26"/>
      <c r="G168" s="26"/>
      <c r="H168" s="26"/>
      <c r="I168" s="26"/>
      <c r="J168" s="26"/>
      <c r="K168" s="27"/>
      <c r="L168" s="28"/>
      <c r="M168" s="16" t="str">
        <f t="shared" si="3"/>
        <v/>
      </c>
      <c r="N168" s="29"/>
    </row>
    <row r="169">
      <c r="A169" s="25"/>
      <c r="B169" s="25"/>
      <c r="C169" s="27"/>
      <c r="D169" s="27"/>
      <c r="E169" s="26"/>
      <c r="F169" s="26"/>
      <c r="G169" s="26"/>
      <c r="H169" s="26"/>
      <c r="I169" s="26"/>
      <c r="J169" s="26"/>
      <c r="K169" s="27"/>
      <c r="L169" s="28"/>
      <c r="M169" s="16" t="str">
        <f t="shared" si="3"/>
        <v/>
      </c>
      <c r="N169" s="29"/>
    </row>
    <row r="170">
      <c r="A170" s="25"/>
      <c r="B170" s="25"/>
      <c r="C170" s="27"/>
      <c r="D170" s="27"/>
      <c r="E170" s="26"/>
      <c r="F170" s="26"/>
      <c r="G170" s="26"/>
      <c r="H170" s="26"/>
      <c r="I170" s="26"/>
      <c r="J170" s="26"/>
      <c r="K170" s="27"/>
      <c r="L170" s="28"/>
      <c r="M170" s="16" t="str">
        <f t="shared" si="3"/>
        <v/>
      </c>
      <c r="N170" s="29"/>
    </row>
    <row r="171">
      <c r="A171" s="25"/>
      <c r="B171" s="25"/>
      <c r="C171" s="27"/>
      <c r="D171" s="27"/>
      <c r="E171" s="26"/>
      <c r="F171" s="26"/>
      <c r="G171" s="26"/>
      <c r="H171" s="26"/>
      <c r="I171" s="26"/>
      <c r="J171" s="26"/>
      <c r="K171" s="27"/>
      <c r="L171" s="28"/>
      <c r="M171" s="16" t="str">
        <f t="shared" si="3"/>
        <v/>
      </c>
      <c r="N171" s="29"/>
    </row>
    <row r="172">
      <c r="A172" s="25"/>
      <c r="B172" s="25"/>
      <c r="C172" s="27"/>
      <c r="D172" s="27"/>
      <c r="E172" s="26"/>
      <c r="F172" s="26"/>
      <c r="G172" s="26"/>
      <c r="H172" s="26"/>
      <c r="I172" s="26"/>
      <c r="J172" s="26"/>
      <c r="K172" s="27"/>
      <c r="L172" s="28"/>
      <c r="M172" s="16" t="str">
        <f t="shared" si="3"/>
        <v/>
      </c>
      <c r="N172" s="29"/>
    </row>
  </sheetData>
  <mergeCells count="4">
    <mergeCell ref="H1:M1"/>
    <mergeCell ref="H2:M2"/>
    <mergeCell ref="H3:M3"/>
    <mergeCell ref="A5:B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/>
      <c r="D1" s="38">
        <v>45829.0</v>
      </c>
      <c r="E1" s="38">
        <v>45850.0</v>
      </c>
      <c r="F1" s="38">
        <v>45885.0</v>
      </c>
      <c r="G1" s="38">
        <v>45886.0</v>
      </c>
      <c r="H1" s="38">
        <v>45920.0</v>
      </c>
      <c r="I1" s="38">
        <v>45948.0</v>
      </c>
      <c r="J1" s="38">
        <v>45969.0</v>
      </c>
      <c r="K1" s="38"/>
      <c r="L1" s="39"/>
      <c r="M1" s="40"/>
      <c r="N1" s="39"/>
      <c r="O1" s="1"/>
    </row>
    <row r="2">
      <c r="A2" s="41"/>
      <c r="B2" s="13" t="s">
        <v>172</v>
      </c>
      <c r="C2" s="13" t="s">
        <v>173</v>
      </c>
      <c r="D2" s="42" t="s">
        <v>10</v>
      </c>
      <c r="E2" s="42" t="s">
        <v>11</v>
      </c>
      <c r="F2" s="42" t="s">
        <v>12</v>
      </c>
      <c r="G2" s="42" t="s">
        <v>174</v>
      </c>
      <c r="H2" s="42" t="s">
        <v>14</v>
      </c>
      <c r="I2" s="42" t="s">
        <v>15</v>
      </c>
      <c r="J2" s="42" t="s">
        <v>16</v>
      </c>
      <c r="K2" s="42"/>
      <c r="L2" s="42" t="s">
        <v>17</v>
      </c>
      <c r="M2" s="17"/>
      <c r="N2" s="42" t="s">
        <v>175</v>
      </c>
      <c r="O2" s="1"/>
    </row>
    <row r="3">
      <c r="A3" s="43" t="s">
        <v>176</v>
      </c>
      <c r="B3" s="44" t="s">
        <v>177</v>
      </c>
      <c r="C3" s="44" t="s">
        <v>178</v>
      </c>
      <c r="D3" s="45">
        <v>20.0</v>
      </c>
      <c r="E3" s="45">
        <v>19.0</v>
      </c>
      <c r="F3" s="45">
        <v>3.0</v>
      </c>
      <c r="G3" s="45"/>
      <c r="H3" s="45">
        <v>15.0</v>
      </c>
      <c r="I3" s="46"/>
      <c r="J3" s="46"/>
      <c r="K3" s="46"/>
      <c r="L3" s="47">
        <f t="shared" ref="L3:L65" si="1">sum(D3:H3)</f>
        <v>57</v>
      </c>
      <c r="M3" s="1"/>
      <c r="N3" s="1">
        <f t="shared" ref="N3:N65" si="2">INR_DROPS(D3:H3,L3,4)</f>
        <v>57</v>
      </c>
      <c r="O3" s="1"/>
    </row>
    <row r="4">
      <c r="A4" s="43" t="s">
        <v>179</v>
      </c>
      <c r="B4" s="44" t="s">
        <v>180</v>
      </c>
      <c r="C4" s="44" t="s">
        <v>181</v>
      </c>
      <c r="D4" s="46">
        <v>17.0</v>
      </c>
      <c r="E4" s="46">
        <v>11.0</v>
      </c>
      <c r="F4" s="48"/>
      <c r="G4" s="48"/>
      <c r="H4" s="49">
        <v>20.0</v>
      </c>
      <c r="I4" s="47"/>
      <c r="J4" s="50"/>
      <c r="K4" s="47"/>
      <c r="L4" s="47">
        <f t="shared" si="1"/>
        <v>48</v>
      </c>
      <c r="M4" s="1"/>
      <c r="N4" s="1">
        <f t="shared" si="2"/>
        <v>48</v>
      </c>
      <c r="O4" s="1"/>
    </row>
    <row r="5">
      <c r="A5" s="43" t="s">
        <v>182</v>
      </c>
      <c r="B5" s="44" t="s">
        <v>183</v>
      </c>
      <c r="C5" s="44" t="s">
        <v>184</v>
      </c>
      <c r="D5" s="46">
        <v>16.0</v>
      </c>
      <c r="E5" s="43">
        <v>10.0</v>
      </c>
      <c r="F5" s="46"/>
      <c r="G5" s="46"/>
      <c r="H5" s="46">
        <v>18.0</v>
      </c>
      <c r="I5" s="51"/>
      <c r="J5" s="51"/>
      <c r="K5" s="47"/>
      <c r="L5" s="47">
        <f t="shared" si="1"/>
        <v>44</v>
      </c>
      <c r="M5" s="1"/>
      <c r="N5" s="1">
        <f t="shared" si="2"/>
        <v>44</v>
      </c>
      <c r="O5" s="1"/>
    </row>
    <row r="6">
      <c r="A6" s="43" t="s">
        <v>185</v>
      </c>
      <c r="B6" s="43" t="s">
        <v>186</v>
      </c>
      <c r="C6" s="43" t="s">
        <v>178</v>
      </c>
      <c r="D6" s="46"/>
      <c r="E6" s="46"/>
      <c r="F6" s="48">
        <v>18.0</v>
      </c>
      <c r="G6" s="49">
        <v>20.0</v>
      </c>
      <c r="H6" s="46"/>
      <c r="I6" s="47"/>
      <c r="J6" s="47"/>
      <c r="K6" s="47"/>
      <c r="L6" s="47">
        <f t="shared" si="1"/>
        <v>38</v>
      </c>
      <c r="M6" s="1"/>
      <c r="N6" s="1">
        <f t="shared" si="2"/>
        <v>38</v>
      </c>
      <c r="O6" s="1"/>
    </row>
    <row r="7">
      <c r="A7" s="43" t="s">
        <v>187</v>
      </c>
      <c r="B7" s="44" t="s">
        <v>188</v>
      </c>
      <c r="C7" s="44" t="s">
        <v>189</v>
      </c>
      <c r="D7" s="46">
        <v>8.0</v>
      </c>
      <c r="E7" s="46"/>
      <c r="F7" s="48">
        <v>16.0</v>
      </c>
      <c r="G7" s="48">
        <v>13.0</v>
      </c>
      <c r="H7" s="46"/>
      <c r="I7" s="47"/>
      <c r="J7" s="47"/>
      <c r="K7" s="47"/>
      <c r="L7" s="47">
        <f t="shared" si="1"/>
        <v>37</v>
      </c>
      <c r="M7" s="1"/>
      <c r="N7" s="1">
        <f t="shared" si="2"/>
        <v>37</v>
      </c>
      <c r="O7" s="1"/>
    </row>
    <row r="8">
      <c r="A8" s="43" t="s">
        <v>190</v>
      </c>
      <c r="B8" s="44" t="s">
        <v>191</v>
      </c>
      <c r="C8" s="44" t="s">
        <v>192</v>
      </c>
      <c r="D8" s="46"/>
      <c r="E8" s="46"/>
      <c r="F8" s="48">
        <v>19.0</v>
      </c>
      <c r="G8" s="48">
        <v>18.0</v>
      </c>
      <c r="H8" s="47"/>
      <c r="I8" s="47"/>
      <c r="J8" s="47"/>
      <c r="K8" s="47"/>
      <c r="L8" s="47">
        <f t="shared" si="1"/>
        <v>37</v>
      </c>
      <c r="M8" s="1"/>
      <c r="N8" s="1">
        <f t="shared" si="2"/>
        <v>37</v>
      </c>
      <c r="O8" s="1"/>
    </row>
    <row r="9">
      <c r="A9" s="43" t="s">
        <v>193</v>
      </c>
      <c r="B9" s="43" t="s">
        <v>194</v>
      </c>
      <c r="C9" s="43" t="s">
        <v>195</v>
      </c>
      <c r="D9" s="46"/>
      <c r="E9" s="46"/>
      <c r="F9" s="49">
        <v>20.0</v>
      </c>
      <c r="G9" s="48">
        <v>15.0</v>
      </c>
      <c r="H9" s="46"/>
      <c r="I9" s="46"/>
      <c r="J9" s="46"/>
      <c r="K9" s="46"/>
      <c r="L9" s="47">
        <f t="shared" si="1"/>
        <v>35</v>
      </c>
      <c r="M9" s="1"/>
      <c r="N9" s="1">
        <f t="shared" si="2"/>
        <v>35</v>
      </c>
      <c r="O9" s="1"/>
    </row>
    <row r="10">
      <c r="A10" s="43" t="s">
        <v>196</v>
      </c>
      <c r="B10" s="44" t="s">
        <v>197</v>
      </c>
      <c r="C10" s="44" t="s">
        <v>198</v>
      </c>
      <c r="D10" s="46"/>
      <c r="E10" s="43">
        <v>18.0</v>
      </c>
      <c r="F10" s="46"/>
      <c r="G10" s="46"/>
      <c r="H10" s="46">
        <v>16.0</v>
      </c>
      <c r="I10" s="52"/>
      <c r="J10" s="52"/>
      <c r="K10" s="46"/>
      <c r="L10" s="47">
        <f t="shared" si="1"/>
        <v>34</v>
      </c>
      <c r="M10" s="1"/>
      <c r="N10" s="1">
        <f t="shared" si="2"/>
        <v>34</v>
      </c>
      <c r="O10" s="1"/>
    </row>
    <row r="11">
      <c r="A11" s="43" t="s">
        <v>199</v>
      </c>
      <c r="B11" s="44" t="s">
        <v>200</v>
      </c>
      <c r="C11" s="44" t="s">
        <v>201</v>
      </c>
      <c r="D11" s="46"/>
      <c r="E11" s="46"/>
      <c r="F11" s="48">
        <v>17.0</v>
      </c>
      <c r="G11" s="48">
        <v>16.0</v>
      </c>
      <c r="H11" s="46"/>
      <c r="I11" s="46"/>
      <c r="J11" s="46"/>
      <c r="K11" s="46"/>
      <c r="L11" s="47">
        <f t="shared" si="1"/>
        <v>33</v>
      </c>
      <c r="M11" s="1"/>
      <c r="N11" s="1">
        <f t="shared" si="2"/>
        <v>33</v>
      </c>
      <c r="O11" s="1"/>
    </row>
    <row r="12">
      <c r="A12" s="43" t="s">
        <v>202</v>
      </c>
      <c r="B12" s="44" t="s">
        <v>203</v>
      </c>
      <c r="C12" s="44" t="s">
        <v>204</v>
      </c>
      <c r="D12" s="46">
        <v>18.0</v>
      </c>
      <c r="E12" s="46">
        <v>15.0</v>
      </c>
      <c r="F12" s="48"/>
      <c r="G12" s="48"/>
      <c r="H12" s="46"/>
      <c r="I12" s="46"/>
      <c r="J12" s="46"/>
      <c r="K12" s="46"/>
      <c r="L12" s="47">
        <f t="shared" si="1"/>
        <v>33</v>
      </c>
      <c r="M12" s="1"/>
      <c r="N12" s="1">
        <f t="shared" si="2"/>
        <v>33</v>
      </c>
      <c r="O12" s="1"/>
    </row>
    <row r="13">
      <c r="A13" s="43"/>
      <c r="B13" s="44" t="s">
        <v>205</v>
      </c>
      <c r="C13" s="44" t="s">
        <v>206</v>
      </c>
      <c r="D13" s="46"/>
      <c r="E13" s="43">
        <v>9.0</v>
      </c>
      <c r="F13" s="46"/>
      <c r="G13" s="46"/>
      <c r="H13" s="46">
        <v>19.0</v>
      </c>
      <c r="I13" s="52"/>
      <c r="J13" s="52"/>
      <c r="K13" s="46"/>
      <c r="L13" s="47">
        <f t="shared" si="1"/>
        <v>28</v>
      </c>
      <c r="M13" s="1"/>
      <c r="N13" s="1">
        <f t="shared" si="2"/>
        <v>28</v>
      </c>
      <c r="O13" s="1"/>
    </row>
    <row r="14">
      <c r="A14" s="43"/>
      <c r="B14" s="44" t="s">
        <v>207</v>
      </c>
      <c r="C14" s="44" t="s">
        <v>208</v>
      </c>
      <c r="D14" s="46"/>
      <c r="E14" s="46">
        <v>16.0</v>
      </c>
      <c r="F14" s="48"/>
      <c r="G14" s="48">
        <v>12.0</v>
      </c>
      <c r="H14" s="46"/>
      <c r="I14" s="46"/>
      <c r="J14" s="46"/>
      <c r="K14" s="46"/>
      <c r="L14" s="47">
        <f t="shared" si="1"/>
        <v>28</v>
      </c>
      <c r="M14" s="1"/>
      <c r="N14" s="1">
        <f t="shared" si="2"/>
        <v>28</v>
      </c>
      <c r="O14" s="1"/>
    </row>
    <row r="15">
      <c r="A15" s="43"/>
      <c r="B15" s="44" t="s">
        <v>209</v>
      </c>
      <c r="C15" s="44" t="s">
        <v>210</v>
      </c>
      <c r="D15" s="46"/>
      <c r="E15" s="46">
        <v>13.0</v>
      </c>
      <c r="F15" s="48"/>
      <c r="G15" s="48"/>
      <c r="H15" s="46">
        <v>13.0</v>
      </c>
      <c r="I15" s="46"/>
      <c r="J15" s="46"/>
      <c r="K15" s="46"/>
      <c r="L15" s="47">
        <f t="shared" si="1"/>
        <v>26</v>
      </c>
      <c r="M15" s="1"/>
      <c r="N15" s="1">
        <f t="shared" si="2"/>
        <v>26</v>
      </c>
      <c r="O15" s="1"/>
    </row>
    <row r="16">
      <c r="A16" s="43"/>
      <c r="B16" s="44" t="s">
        <v>211</v>
      </c>
      <c r="C16" s="44" t="s">
        <v>212</v>
      </c>
      <c r="D16" s="46"/>
      <c r="E16" s="46"/>
      <c r="F16" s="48">
        <v>9.0</v>
      </c>
      <c r="G16" s="48">
        <v>17.0</v>
      </c>
      <c r="H16" s="46"/>
      <c r="I16" s="46"/>
      <c r="J16" s="46"/>
      <c r="K16" s="46"/>
      <c r="L16" s="47">
        <f t="shared" si="1"/>
        <v>26</v>
      </c>
      <c r="M16" s="1"/>
      <c r="N16" s="1">
        <f t="shared" si="2"/>
        <v>26</v>
      </c>
      <c r="O16" s="1"/>
    </row>
    <row r="17">
      <c r="A17" s="43"/>
      <c r="B17" s="44" t="s">
        <v>213</v>
      </c>
      <c r="C17" s="44" t="s">
        <v>214</v>
      </c>
      <c r="D17" s="46">
        <v>14.0</v>
      </c>
      <c r="E17" s="46">
        <v>12.0</v>
      </c>
      <c r="F17" s="48"/>
      <c r="G17" s="48"/>
      <c r="H17" s="46"/>
      <c r="I17" s="46"/>
      <c r="J17" s="46"/>
      <c r="K17" s="46"/>
      <c r="L17" s="47">
        <f t="shared" si="1"/>
        <v>26</v>
      </c>
      <c r="M17" s="1"/>
      <c r="N17" s="1">
        <f t="shared" si="2"/>
        <v>26</v>
      </c>
      <c r="O17" s="1"/>
    </row>
    <row r="18">
      <c r="A18" s="43"/>
      <c r="B18" s="44" t="s">
        <v>215</v>
      </c>
      <c r="C18" s="44" t="s">
        <v>216</v>
      </c>
      <c r="D18" s="46">
        <v>7.0</v>
      </c>
      <c r="E18" s="46">
        <v>8.0</v>
      </c>
      <c r="F18" s="48"/>
      <c r="G18" s="48"/>
      <c r="H18" s="46">
        <v>10.0</v>
      </c>
      <c r="I18" s="46"/>
      <c r="J18" s="46"/>
      <c r="K18" s="46"/>
      <c r="L18" s="47">
        <f t="shared" si="1"/>
        <v>25</v>
      </c>
      <c r="M18" s="1"/>
      <c r="N18" s="1">
        <f t="shared" si="2"/>
        <v>25</v>
      </c>
      <c r="O18" s="1"/>
    </row>
    <row r="19">
      <c r="A19" s="43"/>
      <c r="B19" s="44" t="s">
        <v>217</v>
      </c>
      <c r="C19" s="44" t="s">
        <v>218</v>
      </c>
      <c r="D19" s="46"/>
      <c r="E19" s="46">
        <v>6.0</v>
      </c>
      <c r="F19" s="48"/>
      <c r="G19" s="48">
        <v>19.0</v>
      </c>
      <c r="H19" s="46"/>
      <c r="I19" s="46"/>
      <c r="J19" s="46"/>
      <c r="K19" s="46"/>
      <c r="L19" s="47">
        <f t="shared" si="1"/>
        <v>25</v>
      </c>
      <c r="M19" s="1"/>
      <c r="N19" s="1">
        <f t="shared" si="2"/>
        <v>25</v>
      </c>
      <c r="O19" s="1"/>
    </row>
    <row r="20">
      <c r="A20" s="43"/>
      <c r="B20" s="44" t="s">
        <v>207</v>
      </c>
      <c r="C20" s="44" t="s">
        <v>219</v>
      </c>
      <c r="D20" s="46"/>
      <c r="E20" s="49">
        <v>20.0</v>
      </c>
      <c r="F20" s="48">
        <v>5.0</v>
      </c>
      <c r="G20" s="48"/>
      <c r="H20" s="46"/>
      <c r="I20" s="46"/>
      <c r="J20" s="46"/>
      <c r="K20" s="46"/>
      <c r="L20" s="47">
        <f t="shared" si="1"/>
        <v>25</v>
      </c>
      <c r="M20" s="1"/>
      <c r="N20" s="1">
        <f t="shared" si="2"/>
        <v>25</v>
      </c>
      <c r="O20" s="1"/>
    </row>
    <row r="21">
      <c r="A21" s="43"/>
      <c r="B21" s="44" t="s">
        <v>220</v>
      </c>
      <c r="C21" s="44" t="s">
        <v>184</v>
      </c>
      <c r="D21" s="46"/>
      <c r="E21" s="46"/>
      <c r="F21" s="48">
        <v>13.0</v>
      </c>
      <c r="G21" s="48">
        <v>10.0</v>
      </c>
      <c r="H21" s="46"/>
      <c r="I21" s="46"/>
      <c r="J21" s="46"/>
      <c r="K21" s="46"/>
      <c r="L21" s="47">
        <f t="shared" si="1"/>
        <v>23</v>
      </c>
      <c r="M21" s="1"/>
      <c r="N21" s="1">
        <f t="shared" si="2"/>
        <v>23</v>
      </c>
      <c r="O21" s="1"/>
    </row>
    <row r="22">
      <c r="A22" s="43"/>
      <c r="B22" s="44" t="s">
        <v>221</v>
      </c>
      <c r="C22" s="44" t="s">
        <v>222</v>
      </c>
      <c r="D22" s="46"/>
      <c r="E22" s="46"/>
      <c r="F22" s="48">
        <v>12.0</v>
      </c>
      <c r="G22" s="48">
        <v>9.0</v>
      </c>
      <c r="H22" s="46"/>
      <c r="I22" s="46"/>
      <c r="J22" s="46"/>
      <c r="K22" s="46"/>
      <c r="L22" s="47">
        <f t="shared" si="1"/>
        <v>21</v>
      </c>
      <c r="M22" s="1"/>
      <c r="N22" s="1">
        <f t="shared" si="2"/>
        <v>21</v>
      </c>
      <c r="O22" s="1"/>
    </row>
    <row r="23">
      <c r="A23" s="43"/>
      <c r="B23" s="44" t="s">
        <v>223</v>
      </c>
      <c r="C23" s="44" t="s">
        <v>224</v>
      </c>
      <c r="D23" s="46">
        <v>5.0</v>
      </c>
      <c r="E23" s="46"/>
      <c r="F23" s="48"/>
      <c r="G23" s="48"/>
      <c r="H23" s="46">
        <v>14.0</v>
      </c>
      <c r="I23" s="46"/>
      <c r="J23" s="46"/>
      <c r="K23" s="46"/>
      <c r="L23" s="47">
        <f t="shared" si="1"/>
        <v>19</v>
      </c>
      <c r="M23" s="1"/>
      <c r="N23" s="1">
        <f t="shared" si="2"/>
        <v>19</v>
      </c>
      <c r="O23" s="1"/>
    </row>
    <row r="24">
      <c r="A24" s="43"/>
      <c r="B24" s="44" t="s">
        <v>225</v>
      </c>
      <c r="C24" s="44" t="s">
        <v>226</v>
      </c>
      <c r="D24" s="46">
        <v>19.0</v>
      </c>
      <c r="E24" s="46"/>
      <c r="F24" s="48"/>
      <c r="G24" s="48"/>
      <c r="H24" s="46"/>
      <c r="I24" s="46"/>
      <c r="J24" s="46"/>
      <c r="K24" s="46"/>
      <c r="L24" s="47">
        <f t="shared" si="1"/>
        <v>19</v>
      </c>
      <c r="M24" s="1"/>
      <c r="N24" s="1">
        <f t="shared" si="2"/>
        <v>19</v>
      </c>
      <c r="O24" s="1"/>
    </row>
    <row r="25">
      <c r="A25" s="43"/>
      <c r="B25" s="44" t="s">
        <v>227</v>
      </c>
      <c r="C25" s="44" t="s">
        <v>206</v>
      </c>
      <c r="D25" s="46"/>
      <c r="E25" s="46"/>
      <c r="F25" s="48">
        <v>7.0</v>
      </c>
      <c r="G25" s="48">
        <v>11.0</v>
      </c>
      <c r="H25" s="46"/>
      <c r="I25" s="46"/>
      <c r="J25" s="46"/>
      <c r="K25" s="46"/>
      <c r="L25" s="47">
        <f t="shared" si="1"/>
        <v>18</v>
      </c>
      <c r="M25" s="1"/>
      <c r="N25" s="1">
        <f t="shared" si="2"/>
        <v>18</v>
      </c>
      <c r="O25" s="1"/>
    </row>
    <row r="26">
      <c r="A26" s="43"/>
      <c r="B26" s="44" t="s">
        <v>228</v>
      </c>
      <c r="C26" s="44" t="s">
        <v>229</v>
      </c>
      <c r="D26" s="46"/>
      <c r="E26" s="43"/>
      <c r="F26" s="46"/>
      <c r="G26" s="46"/>
      <c r="H26" s="46">
        <v>17.0</v>
      </c>
      <c r="I26" s="52"/>
      <c r="J26" s="52"/>
      <c r="K26" s="46"/>
      <c r="L26" s="47">
        <f t="shared" si="1"/>
        <v>17</v>
      </c>
      <c r="M26" s="1"/>
      <c r="N26" s="1">
        <f t="shared" si="2"/>
        <v>17</v>
      </c>
      <c r="O26" s="1"/>
    </row>
    <row r="27">
      <c r="A27" s="43"/>
      <c r="B27" s="44" t="s">
        <v>230</v>
      </c>
      <c r="C27" s="44" t="s">
        <v>231</v>
      </c>
      <c r="D27" s="46">
        <v>15.0</v>
      </c>
      <c r="E27" s="46">
        <v>2.0</v>
      </c>
      <c r="F27" s="48"/>
      <c r="G27" s="48"/>
      <c r="H27" s="46"/>
      <c r="I27" s="46"/>
      <c r="J27" s="46"/>
      <c r="K27" s="46"/>
      <c r="L27" s="47">
        <f t="shared" si="1"/>
        <v>17</v>
      </c>
      <c r="M27" s="1"/>
      <c r="N27" s="1">
        <f t="shared" si="2"/>
        <v>17</v>
      </c>
      <c r="O27" s="1"/>
    </row>
    <row r="28">
      <c r="A28" s="43"/>
      <c r="B28" s="44" t="s">
        <v>232</v>
      </c>
      <c r="C28" s="44" t="s">
        <v>233</v>
      </c>
      <c r="D28" s="46"/>
      <c r="E28" s="46">
        <v>17.0</v>
      </c>
      <c r="F28" s="48"/>
      <c r="G28" s="48"/>
      <c r="H28" s="46"/>
      <c r="I28" s="46"/>
      <c r="J28" s="46"/>
      <c r="K28" s="46"/>
      <c r="L28" s="47">
        <f t="shared" si="1"/>
        <v>17</v>
      </c>
      <c r="M28" s="1"/>
      <c r="N28" s="1">
        <f t="shared" si="2"/>
        <v>17</v>
      </c>
      <c r="O28" s="1"/>
    </row>
    <row r="29">
      <c r="A29" s="43"/>
      <c r="B29" s="44" t="s">
        <v>234</v>
      </c>
      <c r="C29" s="44" t="s">
        <v>235</v>
      </c>
      <c r="D29" s="46"/>
      <c r="E29" s="46"/>
      <c r="F29" s="48">
        <v>10.0</v>
      </c>
      <c r="G29" s="48">
        <v>6.0</v>
      </c>
      <c r="H29" s="46"/>
      <c r="I29" s="46"/>
      <c r="J29" s="46"/>
      <c r="K29" s="46"/>
      <c r="L29" s="47">
        <f t="shared" si="1"/>
        <v>16</v>
      </c>
      <c r="M29" s="1"/>
      <c r="N29" s="1">
        <f t="shared" si="2"/>
        <v>16</v>
      </c>
      <c r="O29" s="1"/>
    </row>
    <row r="30">
      <c r="A30" s="43"/>
      <c r="B30" s="44" t="s">
        <v>236</v>
      </c>
      <c r="C30" s="44" t="s">
        <v>237</v>
      </c>
      <c r="D30" s="46"/>
      <c r="E30" s="46"/>
      <c r="F30" s="48">
        <v>8.0</v>
      </c>
      <c r="G30" s="48">
        <v>8.0</v>
      </c>
      <c r="H30" s="46"/>
      <c r="I30" s="46"/>
      <c r="J30" s="46"/>
      <c r="K30" s="46"/>
      <c r="L30" s="47">
        <f t="shared" si="1"/>
        <v>16</v>
      </c>
      <c r="M30" s="1"/>
      <c r="N30" s="1">
        <f t="shared" si="2"/>
        <v>16</v>
      </c>
      <c r="O30" s="1"/>
    </row>
    <row r="31">
      <c r="A31" s="43"/>
      <c r="B31" s="44" t="s">
        <v>238</v>
      </c>
      <c r="C31" s="44" t="s">
        <v>239</v>
      </c>
      <c r="D31" s="46"/>
      <c r="E31" s="46"/>
      <c r="F31" s="48">
        <v>14.0</v>
      </c>
      <c r="G31" s="48">
        <v>1.0</v>
      </c>
      <c r="H31" s="46"/>
      <c r="I31" s="46"/>
      <c r="J31" s="46"/>
      <c r="K31" s="46"/>
      <c r="L31" s="47">
        <f t="shared" si="1"/>
        <v>15</v>
      </c>
      <c r="M31" s="1"/>
      <c r="N31" s="1">
        <f t="shared" si="2"/>
        <v>15</v>
      </c>
      <c r="O31" s="1"/>
    </row>
    <row r="32">
      <c r="A32" s="43"/>
      <c r="B32" s="43" t="s">
        <v>240</v>
      </c>
      <c r="C32" s="43" t="s">
        <v>241</v>
      </c>
      <c r="D32" s="46"/>
      <c r="E32" s="46"/>
      <c r="F32" s="48">
        <v>15.0</v>
      </c>
      <c r="G32" s="48"/>
      <c r="H32" s="46"/>
      <c r="I32" s="46"/>
      <c r="J32" s="46"/>
      <c r="K32" s="46"/>
      <c r="L32" s="47">
        <f t="shared" si="1"/>
        <v>15</v>
      </c>
      <c r="M32" s="1"/>
      <c r="N32" s="1">
        <f t="shared" si="2"/>
        <v>15</v>
      </c>
      <c r="O32" s="1"/>
    </row>
    <row r="33">
      <c r="A33" s="43"/>
      <c r="B33" s="43" t="s">
        <v>242</v>
      </c>
      <c r="C33" s="43" t="s">
        <v>243</v>
      </c>
      <c r="D33" s="46"/>
      <c r="E33" s="46"/>
      <c r="F33" s="48"/>
      <c r="G33" s="48">
        <v>14.0</v>
      </c>
      <c r="H33" s="46"/>
      <c r="I33" s="46"/>
      <c r="J33" s="46"/>
      <c r="K33" s="46"/>
      <c r="L33" s="47">
        <f t="shared" si="1"/>
        <v>14</v>
      </c>
      <c r="M33" s="1"/>
      <c r="N33" s="1">
        <f t="shared" si="2"/>
        <v>14</v>
      </c>
      <c r="O33" s="1"/>
    </row>
    <row r="34">
      <c r="A34" s="43"/>
      <c r="B34" s="44" t="s">
        <v>244</v>
      </c>
      <c r="C34" s="44" t="s">
        <v>245</v>
      </c>
      <c r="D34" s="46"/>
      <c r="E34" s="46">
        <v>14.0</v>
      </c>
      <c r="F34" s="48"/>
      <c r="G34" s="48"/>
      <c r="H34" s="46"/>
      <c r="I34" s="46"/>
      <c r="J34" s="46"/>
      <c r="K34" s="46"/>
      <c r="L34" s="47">
        <f t="shared" si="1"/>
        <v>14</v>
      </c>
      <c r="M34" s="1"/>
      <c r="N34" s="1">
        <f t="shared" si="2"/>
        <v>14</v>
      </c>
      <c r="O34" s="1"/>
    </row>
    <row r="35">
      <c r="A35" s="43"/>
      <c r="B35" s="44" t="s">
        <v>246</v>
      </c>
      <c r="C35" s="44" t="s">
        <v>247</v>
      </c>
      <c r="D35" s="46">
        <v>13.0</v>
      </c>
      <c r="E35" s="46"/>
      <c r="F35" s="48"/>
      <c r="G35" s="48"/>
      <c r="H35" s="46"/>
      <c r="I35" s="46"/>
      <c r="J35" s="46"/>
      <c r="K35" s="46"/>
      <c r="L35" s="47">
        <f t="shared" si="1"/>
        <v>13</v>
      </c>
      <c r="M35" s="1"/>
      <c r="N35" s="1">
        <f t="shared" si="2"/>
        <v>13</v>
      </c>
      <c r="O35" s="1"/>
    </row>
    <row r="36">
      <c r="A36" s="43"/>
      <c r="B36" s="44" t="s">
        <v>248</v>
      </c>
      <c r="C36" s="44" t="s">
        <v>249</v>
      </c>
      <c r="D36" s="46"/>
      <c r="E36" s="46"/>
      <c r="F36" s="48"/>
      <c r="G36" s="48"/>
      <c r="H36" s="46">
        <v>12.0</v>
      </c>
      <c r="I36" s="46"/>
      <c r="J36" s="46"/>
      <c r="K36" s="46"/>
      <c r="L36" s="47">
        <f t="shared" si="1"/>
        <v>12</v>
      </c>
      <c r="M36" s="1"/>
      <c r="N36" s="1">
        <f t="shared" si="2"/>
        <v>12</v>
      </c>
      <c r="O36" s="1"/>
    </row>
    <row r="37">
      <c r="A37" s="43"/>
      <c r="B37" s="44" t="s">
        <v>250</v>
      </c>
      <c r="C37" s="44" t="s">
        <v>251</v>
      </c>
      <c r="D37" s="46">
        <v>12.0</v>
      </c>
      <c r="E37" s="46"/>
      <c r="F37" s="48"/>
      <c r="G37" s="48"/>
      <c r="H37" s="46"/>
      <c r="I37" s="46"/>
      <c r="J37" s="46"/>
      <c r="K37" s="46"/>
      <c r="L37" s="47">
        <f t="shared" si="1"/>
        <v>12</v>
      </c>
      <c r="M37" s="1"/>
      <c r="N37" s="1">
        <f t="shared" si="2"/>
        <v>12</v>
      </c>
      <c r="O37" s="1"/>
    </row>
    <row r="38">
      <c r="A38" s="43"/>
      <c r="B38" s="44" t="s">
        <v>252</v>
      </c>
      <c r="C38" s="44" t="s">
        <v>253</v>
      </c>
      <c r="D38" s="46"/>
      <c r="E38" s="46"/>
      <c r="F38" s="48"/>
      <c r="G38" s="48"/>
      <c r="H38" s="46">
        <v>11.0</v>
      </c>
      <c r="I38" s="46"/>
      <c r="J38" s="46"/>
      <c r="K38" s="46"/>
      <c r="L38" s="47">
        <f t="shared" si="1"/>
        <v>11</v>
      </c>
      <c r="M38" s="1"/>
      <c r="N38" s="1">
        <f t="shared" si="2"/>
        <v>11</v>
      </c>
      <c r="O38" s="1"/>
    </row>
    <row r="39">
      <c r="A39" s="43"/>
      <c r="B39" s="44" t="s">
        <v>254</v>
      </c>
      <c r="C39" s="44" t="s">
        <v>255</v>
      </c>
      <c r="D39" s="46">
        <v>9.0</v>
      </c>
      <c r="E39" s="46">
        <v>1.0</v>
      </c>
      <c r="F39" s="48"/>
      <c r="G39" s="48"/>
      <c r="H39" s="46">
        <v>1.0</v>
      </c>
      <c r="I39" s="46"/>
      <c r="J39" s="46"/>
      <c r="K39" s="46"/>
      <c r="L39" s="47">
        <f t="shared" si="1"/>
        <v>11</v>
      </c>
      <c r="M39" s="1"/>
      <c r="N39" s="1">
        <f t="shared" si="2"/>
        <v>11</v>
      </c>
      <c r="O39" s="1"/>
    </row>
    <row r="40">
      <c r="A40" s="43"/>
      <c r="B40" s="44" t="s">
        <v>256</v>
      </c>
      <c r="C40" s="44" t="s">
        <v>257</v>
      </c>
      <c r="D40" s="46">
        <v>6.0</v>
      </c>
      <c r="E40" s="46">
        <v>5.0</v>
      </c>
      <c r="F40" s="48"/>
      <c r="G40" s="48"/>
      <c r="H40" s="46"/>
      <c r="I40" s="46"/>
      <c r="J40" s="46"/>
      <c r="K40" s="46"/>
      <c r="L40" s="47">
        <f t="shared" si="1"/>
        <v>11</v>
      </c>
      <c r="M40" s="1"/>
      <c r="N40" s="1">
        <f t="shared" si="2"/>
        <v>11</v>
      </c>
      <c r="O40" s="1"/>
    </row>
    <row r="41">
      <c r="A41" s="43"/>
      <c r="B41" s="44" t="s">
        <v>258</v>
      </c>
      <c r="C41" s="44" t="s">
        <v>259</v>
      </c>
      <c r="D41" s="46"/>
      <c r="E41" s="46"/>
      <c r="F41" s="48">
        <v>11.0</v>
      </c>
      <c r="G41" s="48"/>
      <c r="H41" s="46"/>
      <c r="I41" s="46"/>
      <c r="J41" s="46"/>
      <c r="K41" s="46"/>
      <c r="L41" s="47">
        <f t="shared" si="1"/>
        <v>11</v>
      </c>
      <c r="M41" s="1"/>
      <c r="N41" s="1">
        <f t="shared" si="2"/>
        <v>11</v>
      </c>
      <c r="O41" s="1"/>
    </row>
    <row r="42">
      <c r="A42" s="43"/>
      <c r="B42" s="44" t="s">
        <v>260</v>
      </c>
      <c r="C42" s="44" t="s">
        <v>261</v>
      </c>
      <c r="D42" s="46">
        <v>11.0</v>
      </c>
      <c r="E42" s="46"/>
      <c r="F42" s="48"/>
      <c r="G42" s="48"/>
      <c r="H42" s="46"/>
      <c r="I42" s="46"/>
      <c r="J42" s="46"/>
      <c r="K42" s="46"/>
      <c r="L42" s="47">
        <f t="shared" si="1"/>
        <v>11</v>
      </c>
      <c r="M42" s="1"/>
      <c r="N42" s="1">
        <f t="shared" si="2"/>
        <v>11</v>
      </c>
      <c r="O42" s="1"/>
    </row>
    <row r="43">
      <c r="A43" s="43"/>
      <c r="B43" s="44" t="s">
        <v>262</v>
      </c>
      <c r="C43" s="44" t="s">
        <v>263</v>
      </c>
      <c r="D43" s="46">
        <v>10.0</v>
      </c>
      <c r="E43" s="46"/>
      <c r="F43" s="48"/>
      <c r="G43" s="48"/>
      <c r="H43" s="46"/>
      <c r="I43" s="46"/>
      <c r="J43" s="46"/>
      <c r="K43" s="46"/>
      <c r="L43" s="47">
        <f t="shared" si="1"/>
        <v>10</v>
      </c>
      <c r="M43" s="1"/>
      <c r="N43" s="1">
        <f t="shared" si="2"/>
        <v>10</v>
      </c>
      <c r="O43" s="1"/>
    </row>
    <row r="44">
      <c r="A44" s="43"/>
      <c r="B44" s="44" t="s">
        <v>228</v>
      </c>
      <c r="C44" s="44" t="s">
        <v>264</v>
      </c>
      <c r="D44" s="46"/>
      <c r="E44" s="46"/>
      <c r="F44" s="48"/>
      <c r="G44" s="48"/>
      <c r="H44" s="46">
        <v>9.0</v>
      </c>
      <c r="I44" s="46"/>
      <c r="J44" s="46"/>
      <c r="K44" s="46"/>
      <c r="L44" s="47">
        <f t="shared" si="1"/>
        <v>9</v>
      </c>
      <c r="M44" s="1"/>
      <c r="N44" s="1">
        <f t="shared" si="2"/>
        <v>9</v>
      </c>
      <c r="O44" s="1"/>
    </row>
    <row r="45">
      <c r="A45" s="43"/>
      <c r="B45" s="44" t="s">
        <v>265</v>
      </c>
      <c r="C45" s="44" t="s">
        <v>266</v>
      </c>
      <c r="D45" s="46"/>
      <c r="E45" s="46"/>
      <c r="F45" s="48"/>
      <c r="G45" s="48"/>
      <c r="H45" s="46">
        <v>8.0</v>
      </c>
      <c r="I45" s="46"/>
      <c r="J45" s="46"/>
      <c r="K45" s="46"/>
      <c r="L45" s="47">
        <f t="shared" si="1"/>
        <v>8</v>
      </c>
      <c r="M45" s="1"/>
      <c r="N45" s="1">
        <f t="shared" si="2"/>
        <v>8</v>
      </c>
      <c r="O45" s="1"/>
    </row>
    <row r="46">
      <c r="A46" s="43"/>
      <c r="B46" s="44" t="s">
        <v>267</v>
      </c>
      <c r="C46" s="44" t="s">
        <v>268</v>
      </c>
      <c r="D46" s="46"/>
      <c r="E46" s="46"/>
      <c r="F46" s="48">
        <v>6.0</v>
      </c>
      <c r="G46" s="48">
        <v>2.0</v>
      </c>
      <c r="H46" s="46"/>
      <c r="I46" s="46"/>
      <c r="J46" s="46"/>
      <c r="K46" s="46"/>
      <c r="L46" s="47">
        <f t="shared" si="1"/>
        <v>8</v>
      </c>
      <c r="M46" s="1"/>
      <c r="N46" s="1">
        <f t="shared" si="2"/>
        <v>8</v>
      </c>
      <c r="O46" s="1"/>
    </row>
    <row r="47">
      <c r="A47" s="43"/>
      <c r="B47" s="44" t="s">
        <v>269</v>
      </c>
      <c r="C47" s="44" t="s">
        <v>270</v>
      </c>
      <c r="D47" s="46"/>
      <c r="E47" s="46"/>
      <c r="F47" s="48"/>
      <c r="G47" s="48"/>
      <c r="H47" s="46">
        <v>7.0</v>
      </c>
      <c r="I47" s="46"/>
      <c r="J47" s="46"/>
      <c r="K47" s="46"/>
      <c r="L47" s="47">
        <f t="shared" si="1"/>
        <v>7</v>
      </c>
      <c r="M47" s="1"/>
      <c r="N47" s="1">
        <f t="shared" si="2"/>
        <v>7</v>
      </c>
      <c r="O47" s="1"/>
    </row>
    <row r="48">
      <c r="A48" s="43"/>
      <c r="B48" s="44" t="s">
        <v>271</v>
      </c>
      <c r="C48" s="44" t="s">
        <v>272</v>
      </c>
      <c r="D48" s="46"/>
      <c r="E48" s="46">
        <v>7.0</v>
      </c>
      <c r="F48" s="48"/>
      <c r="G48" s="48"/>
      <c r="H48" s="46"/>
      <c r="I48" s="46"/>
      <c r="J48" s="46"/>
      <c r="K48" s="46"/>
      <c r="L48" s="47">
        <f t="shared" si="1"/>
        <v>7</v>
      </c>
      <c r="M48" s="1"/>
      <c r="N48" s="1">
        <f t="shared" si="2"/>
        <v>7</v>
      </c>
      <c r="O48" s="1"/>
    </row>
    <row r="49">
      <c r="A49" s="43"/>
      <c r="B49" s="44" t="s">
        <v>273</v>
      </c>
      <c r="C49" s="44" t="s">
        <v>274</v>
      </c>
      <c r="D49" s="46"/>
      <c r="E49" s="46"/>
      <c r="F49" s="48"/>
      <c r="G49" s="48">
        <v>7.0</v>
      </c>
      <c r="H49" s="46"/>
      <c r="I49" s="46"/>
      <c r="J49" s="46"/>
      <c r="K49" s="46"/>
      <c r="L49" s="47">
        <f t="shared" si="1"/>
        <v>7</v>
      </c>
      <c r="M49" s="1"/>
      <c r="N49" s="1">
        <f t="shared" si="2"/>
        <v>7</v>
      </c>
      <c r="O49" s="1"/>
    </row>
    <row r="50">
      <c r="A50" s="43"/>
      <c r="B50" s="44" t="s">
        <v>275</v>
      </c>
      <c r="C50" s="44" t="s">
        <v>276</v>
      </c>
      <c r="D50" s="46"/>
      <c r="E50" s="46"/>
      <c r="F50" s="48"/>
      <c r="G50" s="48"/>
      <c r="H50" s="46">
        <v>6.0</v>
      </c>
      <c r="I50" s="46"/>
      <c r="J50" s="46"/>
      <c r="K50" s="46"/>
      <c r="L50" s="47">
        <f t="shared" si="1"/>
        <v>6</v>
      </c>
      <c r="M50" s="1"/>
      <c r="N50" s="1">
        <f t="shared" si="2"/>
        <v>6</v>
      </c>
      <c r="O50" s="1"/>
    </row>
    <row r="51">
      <c r="A51" s="43"/>
      <c r="B51" s="44" t="s">
        <v>277</v>
      </c>
      <c r="C51" s="44" t="s">
        <v>278</v>
      </c>
      <c r="D51" s="46">
        <v>4.0</v>
      </c>
      <c r="E51" s="46"/>
      <c r="F51" s="48"/>
      <c r="G51" s="48"/>
      <c r="H51" s="46">
        <v>2.0</v>
      </c>
      <c r="I51" s="46"/>
      <c r="J51" s="46"/>
      <c r="K51" s="46"/>
      <c r="L51" s="47">
        <f t="shared" si="1"/>
        <v>6</v>
      </c>
      <c r="M51" s="1"/>
      <c r="N51" s="1">
        <f t="shared" si="2"/>
        <v>6</v>
      </c>
      <c r="O51" s="1"/>
    </row>
    <row r="52">
      <c r="A52" s="43"/>
      <c r="B52" s="44" t="s">
        <v>279</v>
      </c>
      <c r="C52" s="44" t="s">
        <v>280</v>
      </c>
      <c r="D52" s="46"/>
      <c r="E52" s="46"/>
      <c r="F52" s="48"/>
      <c r="G52" s="48"/>
      <c r="H52" s="46">
        <v>5.0</v>
      </c>
      <c r="I52" s="46"/>
      <c r="J52" s="46"/>
      <c r="K52" s="46"/>
      <c r="L52" s="47">
        <f t="shared" si="1"/>
        <v>5</v>
      </c>
      <c r="M52" s="1"/>
      <c r="N52" s="1">
        <f t="shared" si="2"/>
        <v>5</v>
      </c>
      <c r="O52" s="1"/>
    </row>
    <row r="53">
      <c r="A53" s="43"/>
      <c r="B53" s="44" t="s">
        <v>281</v>
      </c>
      <c r="C53" s="44" t="s">
        <v>243</v>
      </c>
      <c r="D53" s="46"/>
      <c r="E53" s="46"/>
      <c r="F53" s="48"/>
      <c r="G53" s="48">
        <v>5.0</v>
      </c>
      <c r="H53" s="46"/>
      <c r="I53" s="46"/>
      <c r="J53" s="46"/>
      <c r="K53" s="46"/>
      <c r="L53" s="47">
        <f t="shared" si="1"/>
        <v>5</v>
      </c>
      <c r="M53" s="1"/>
      <c r="N53" s="1">
        <f t="shared" si="2"/>
        <v>5</v>
      </c>
      <c r="O53" s="1"/>
    </row>
    <row r="54">
      <c r="A54" s="43"/>
      <c r="B54" s="44" t="s">
        <v>282</v>
      </c>
      <c r="C54" s="44" t="s">
        <v>283</v>
      </c>
      <c r="D54" s="46"/>
      <c r="E54" s="46"/>
      <c r="F54" s="48"/>
      <c r="G54" s="48"/>
      <c r="H54" s="46">
        <v>4.0</v>
      </c>
      <c r="I54" s="46"/>
      <c r="J54" s="46"/>
      <c r="K54" s="46"/>
      <c r="L54" s="47">
        <f t="shared" si="1"/>
        <v>4</v>
      </c>
      <c r="M54" s="1"/>
      <c r="N54" s="1">
        <f t="shared" si="2"/>
        <v>4</v>
      </c>
      <c r="O54" s="1"/>
    </row>
    <row r="55">
      <c r="A55" s="43"/>
      <c r="B55" s="44" t="s">
        <v>284</v>
      </c>
      <c r="C55" s="44" t="s">
        <v>285</v>
      </c>
      <c r="D55" s="46"/>
      <c r="E55" s="46"/>
      <c r="F55" s="48"/>
      <c r="G55" s="48">
        <v>4.0</v>
      </c>
      <c r="H55" s="46"/>
      <c r="I55" s="46"/>
      <c r="J55" s="46"/>
      <c r="K55" s="46"/>
      <c r="L55" s="47">
        <f t="shared" si="1"/>
        <v>4</v>
      </c>
      <c r="M55" s="1"/>
      <c r="N55" s="1">
        <f t="shared" si="2"/>
        <v>4</v>
      </c>
      <c r="O55" s="1"/>
    </row>
    <row r="56">
      <c r="A56" s="43"/>
      <c r="B56" s="44" t="s">
        <v>200</v>
      </c>
      <c r="C56" s="44" t="s">
        <v>286</v>
      </c>
      <c r="D56" s="46"/>
      <c r="E56" s="46"/>
      <c r="F56" s="48">
        <v>4.0</v>
      </c>
      <c r="G56" s="48"/>
      <c r="H56" s="46"/>
      <c r="I56" s="46"/>
      <c r="J56" s="46"/>
      <c r="K56" s="46"/>
      <c r="L56" s="47">
        <f t="shared" si="1"/>
        <v>4</v>
      </c>
      <c r="M56" s="1"/>
      <c r="N56" s="1">
        <f t="shared" si="2"/>
        <v>4</v>
      </c>
      <c r="O56" s="1"/>
    </row>
    <row r="57">
      <c r="A57" s="43"/>
      <c r="B57" s="44" t="s">
        <v>287</v>
      </c>
      <c r="C57" s="44" t="s">
        <v>288</v>
      </c>
      <c r="D57" s="46"/>
      <c r="E57" s="46">
        <v>4.0</v>
      </c>
      <c r="F57" s="48"/>
      <c r="G57" s="48"/>
      <c r="H57" s="46"/>
      <c r="I57" s="46"/>
      <c r="J57" s="46"/>
      <c r="K57" s="46"/>
      <c r="L57" s="47">
        <f t="shared" si="1"/>
        <v>4</v>
      </c>
      <c r="M57" s="1"/>
      <c r="N57" s="1">
        <f t="shared" si="2"/>
        <v>4</v>
      </c>
      <c r="O57" s="1"/>
    </row>
    <row r="58">
      <c r="A58" s="43"/>
      <c r="B58" s="44" t="s">
        <v>289</v>
      </c>
      <c r="C58" s="44" t="s">
        <v>290</v>
      </c>
      <c r="D58" s="46"/>
      <c r="E58" s="46"/>
      <c r="F58" s="48"/>
      <c r="G58" s="48"/>
      <c r="H58" s="46">
        <v>3.0</v>
      </c>
      <c r="I58" s="46"/>
      <c r="J58" s="46"/>
      <c r="K58" s="46"/>
      <c r="L58" s="47">
        <f t="shared" si="1"/>
        <v>3</v>
      </c>
      <c r="M58" s="1"/>
      <c r="N58" s="1">
        <f t="shared" si="2"/>
        <v>3</v>
      </c>
      <c r="O58" s="1"/>
    </row>
    <row r="59">
      <c r="A59" s="43"/>
      <c r="B59" s="44" t="s">
        <v>291</v>
      </c>
      <c r="C59" s="44" t="s">
        <v>292</v>
      </c>
      <c r="D59" s="46">
        <v>3.0</v>
      </c>
      <c r="E59" s="46"/>
      <c r="F59" s="48"/>
      <c r="G59" s="48"/>
      <c r="H59" s="46"/>
      <c r="I59" s="46"/>
      <c r="J59" s="46"/>
      <c r="K59" s="46"/>
      <c r="L59" s="47">
        <f t="shared" si="1"/>
        <v>3</v>
      </c>
      <c r="M59" s="1"/>
      <c r="N59" s="1">
        <f t="shared" si="2"/>
        <v>3</v>
      </c>
      <c r="O59" s="1"/>
    </row>
    <row r="60">
      <c r="A60" s="43"/>
      <c r="B60" s="43" t="s">
        <v>293</v>
      </c>
      <c r="C60" s="43" t="s">
        <v>247</v>
      </c>
      <c r="D60" s="46"/>
      <c r="E60" s="46"/>
      <c r="F60" s="48"/>
      <c r="G60" s="48">
        <v>3.0</v>
      </c>
      <c r="H60" s="46"/>
      <c r="I60" s="46"/>
      <c r="J60" s="46"/>
      <c r="K60" s="46"/>
      <c r="L60" s="47">
        <f t="shared" si="1"/>
        <v>3</v>
      </c>
      <c r="M60" s="1"/>
      <c r="N60" s="1">
        <f t="shared" si="2"/>
        <v>3</v>
      </c>
      <c r="O60" s="1"/>
    </row>
    <row r="61">
      <c r="A61" s="43"/>
      <c r="B61" s="44" t="s">
        <v>294</v>
      </c>
      <c r="C61" s="44" t="s">
        <v>285</v>
      </c>
      <c r="D61" s="46"/>
      <c r="E61" s="46">
        <v>3.0</v>
      </c>
      <c r="F61" s="48"/>
      <c r="G61" s="48"/>
      <c r="H61" s="46"/>
      <c r="I61" s="46"/>
      <c r="J61" s="46"/>
      <c r="K61" s="46"/>
      <c r="L61" s="47">
        <f t="shared" si="1"/>
        <v>3</v>
      </c>
      <c r="M61" s="1"/>
      <c r="N61" s="1">
        <f t="shared" si="2"/>
        <v>3</v>
      </c>
      <c r="O61" s="1"/>
    </row>
    <row r="62">
      <c r="A62" s="43"/>
      <c r="B62" s="44" t="s">
        <v>295</v>
      </c>
      <c r="C62" s="44" t="s">
        <v>278</v>
      </c>
      <c r="D62" s="46">
        <v>2.0</v>
      </c>
      <c r="E62" s="46"/>
      <c r="F62" s="48"/>
      <c r="G62" s="48"/>
      <c r="H62" s="46"/>
      <c r="I62" s="46"/>
      <c r="J62" s="46"/>
      <c r="K62" s="46"/>
      <c r="L62" s="47">
        <f t="shared" si="1"/>
        <v>2</v>
      </c>
      <c r="M62" s="1"/>
      <c r="N62" s="1">
        <f t="shared" si="2"/>
        <v>2</v>
      </c>
      <c r="O62" s="1"/>
    </row>
    <row r="63">
      <c r="A63" s="43"/>
      <c r="B63" s="44" t="s">
        <v>296</v>
      </c>
      <c r="C63" s="44" t="s">
        <v>292</v>
      </c>
      <c r="D63" s="46"/>
      <c r="E63" s="46"/>
      <c r="F63" s="48">
        <v>2.0</v>
      </c>
      <c r="G63" s="48"/>
      <c r="H63" s="46"/>
      <c r="I63" s="46"/>
      <c r="J63" s="46"/>
      <c r="K63" s="46"/>
      <c r="L63" s="47">
        <f t="shared" si="1"/>
        <v>2</v>
      </c>
      <c r="M63" s="1"/>
      <c r="N63" s="1">
        <f t="shared" si="2"/>
        <v>2</v>
      </c>
      <c r="O63" s="1"/>
    </row>
    <row r="64">
      <c r="A64" s="43"/>
      <c r="B64" s="44" t="s">
        <v>297</v>
      </c>
      <c r="C64" s="44" t="s">
        <v>298</v>
      </c>
      <c r="D64" s="46"/>
      <c r="E64" s="46"/>
      <c r="F64" s="48">
        <v>1.0</v>
      </c>
      <c r="G64" s="48"/>
      <c r="H64" s="46"/>
      <c r="I64" s="46"/>
      <c r="J64" s="46"/>
      <c r="K64" s="46"/>
      <c r="L64" s="47">
        <f t="shared" si="1"/>
        <v>1</v>
      </c>
      <c r="M64" s="1"/>
      <c r="N64" s="1">
        <f t="shared" si="2"/>
        <v>1</v>
      </c>
      <c r="O64" s="1"/>
    </row>
    <row r="65">
      <c r="A65" s="43"/>
      <c r="B65" s="44" t="s">
        <v>299</v>
      </c>
      <c r="C65" s="44" t="s">
        <v>300</v>
      </c>
      <c r="D65" s="46">
        <v>1.0</v>
      </c>
      <c r="E65" s="46"/>
      <c r="F65" s="48"/>
      <c r="G65" s="48"/>
      <c r="H65" s="46"/>
      <c r="I65" s="46"/>
      <c r="J65" s="46"/>
      <c r="K65" s="46"/>
      <c r="L65" s="47">
        <f t="shared" si="1"/>
        <v>1</v>
      </c>
      <c r="M65" s="1"/>
      <c r="N65" s="1">
        <f t="shared" si="2"/>
        <v>1</v>
      </c>
      <c r="O65" s="1"/>
    </row>
  </sheetData>
  <autoFilter ref="$B$2:$L$65">
    <sortState ref="B2:L65">
      <sortCondition descending="1" ref="L2:L65"/>
      <sortCondition descending="1" ref="H2:H65"/>
      <sortCondition ref="B2:B65"/>
      <sortCondition descending="1" ref="G2:G65"/>
      <sortCondition descending="1" ref="F2:F65"/>
      <sortCondition descending="1" ref="E2:E65"/>
      <sortCondition descending="1" ref="D2:D65"/>
    </sortState>
  </autoFil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/>
      <c r="D1" s="10">
        <v>45829.0</v>
      </c>
      <c r="E1" s="10">
        <v>45850.0</v>
      </c>
      <c r="F1" s="10">
        <v>45885.0</v>
      </c>
      <c r="G1" s="10">
        <v>45886.0</v>
      </c>
      <c r="H1" s="10">
        <v>45920.0</v>
      </c>
      <c r="I1" s="10">
        <v>45948.0</v>
      </c>
      <c r="J1" s="10">
        <v>45969.0</v>
      </c>
      <c r="K1" s="1"/>
      <c r="L1" s="39"/>
      <c r="M1" s="40"/>
      <c r="N1" s="39"/>
      <c r="O1" s="1"/>
    </row>
    <row r="2">
      <c r="A2" s="41"/>
      <c r="B2" s="13" t="s">
        <v>173</v>
      </c>
      <c r="C2" s="13" t="s">
        <v>172</v>
      </c>
      <c r="D2" s="13" t="s">
        <v>10</v>
      </c>
      <c r="E2" s="13" t="s">
        <v>11</v>
      </c>
      <c r="F2" s="13" t="s">
        <v>12</v>
      </c>
      <c r="G2" s="13" t="s">
        <v>174</v>
      </c>
      <c r="H2" s="13" t="s">
        <v>14</v>
      </c>
      <c r="I2" s="13" t="s">
        <v>15</v>
      </c>
      <c r="J2" s="13" t="s">
        <v>16</v>
      </c>
      <c r="K2" s="41"/>
      <c r="L2" s="42" t="s">
        <v>17</v>
      </c>
      <c r="M2" s="17"/>
      <c r="N2" s="13" t="s">
        <v>301</v>
      </c>
      <c r="O2" s="17"/>
    </row>
    <row r="3">
      <c r="A3" s="4" t="s">
        <v>176</v>
      </c>
      <c r="B3" s="4" t="s">
        <v>253</v>
      </c>
      <c r="C3" s="4" t="s">
        <v>252</v>
      </c>
      <c r="D3" s="2"/>
      <c r="E3" s="2">
        <v>19.0</v>
      </c>
      <c r="F3" s="1">
        <v>20.0</v>
      </c>
      <c r="G3" s="1">
        <v>20.0</v>
      </c>
      <c r="H3" s="1">
        <v>20.0</v>
      </c>
      <c r="I3" s="1"/>
      <c r="J3" s="1"/>
      <c r="K3" s="1"/>
      <c r="L3" s="2">
        <f t="shared" ref="L3:L30" si="1">sum(D3:H3)</f>
        <v>79</v>
      </c>
      <c r="M3" s="1"/>
      <c r="N3" s="1">
        <f t="shared" ref="N3:N30" si="2">INR_DROPS(D3:H3, L3,4)</f>
        <v>79</v>
      </c>
      <c r="O3" s="30"/>
    </row>
    <row r="4">
      <c r="A4" s="4" t="s">
        <v>179</v>
      </c>
      <c r="B4" s="4" t="s">
        <v>302</v>
      </c>
      <c r="C4" s="4" t="s">
        <v>303</v>
      </c>
      <c r="D4" s="2">
        <v>15.0</v>
      </c>
      <c r="E4" s="4">
        <v>18.0</v>
      </c>
      <c r="F4" s="1"/>
      <c r="G4" s="1"/>
      <c r="H4" s="1">
        <v>16.0</v>
      </c>
      <c r="I4" s="1"/>
      <c r="J4" s="2"/>
      <c r="K4" s="1"/>
      <c r="L4" s="2">
        <f t="shared" si="1"/>
        <v>49</v>
      </c>
      <c r="M4" s="1"/>
      <c r="N4" s="1">
        <f t="shared" si="2"/>
        <v>49</v>
      </c>
      <c r="O4" s="30"/>
    </row>
    <row r="5">
      <c r="A5" s="4" t="s">
        <v>179</v>
      </c>
      <c r="B5" s="53" t="s">
        <v>304</v>
      </c>
      <c r="C5" s="53" t="s">
        <v>305</v>
      </c>
      <c r="E5" s="53">
        <v>11.0</v>
      </c>
      <c r="F5" s="54">
        <v>19.0</v>
      </c>
      <c r="G5" s="54">
        <v>19.0</v>
      </c>
      <c r="L5" s="2">
        <f t="shared" si="1"/>
        <v>49</v>
      </c>
      <c r="N5" s="1">
        <f t="shared" si="2"/>
        <v>49</v>
      </c>
      <c r="O5" s="30"/>
    </row>
    <row r="6">
      <c r="A6" s="4" t="s">
        <v>185</v>
      </c>
      <c r="B6" s="4" t="s">
        <v>306</v>
      </c>
      <c r="C6" s="4" t="s">
        <v>307</v>
      </c>
      <c r="D6" s="4">
        <v>19.0</v>
      </c>
      <c r="E6" s="1"/>
      <c r="F6" s="2"/>
      <c r="G6" s="1"/>
      <c r="H6" s="1">
        <v>17.0</v>
      </c>
      <c r="I6" s="1"/>
      <c r="J6" s="2"/>
      <c r="K6" s="1"/>
      <c r="L6" s="2">
        <f t="shared" si="1"/>
        <v>36</v>
      </c>
      <c r="M6" s="1"/>
      <c r="N6" s="1">
        <f t="shared" si="2"/>
        <v>36</v>
      </c>
      <c r="O6" s="30"/>
    </row>
    <row r="7">
      <c r="A7" s="4" t="s">
        <v>187</v>
      </c>
      <c r="B7" s="4" t="s">
        <v>308</v>
      </c>
      <c r="C7" s="4" t="s">
        <v>309</v>
      </c>
      <c r="D7" s="1"/>
      <c r="E7" s="4">
        <v>16.0</v>
      </c>
      <c r="F7" s="1"/>
      <c r="G7" s="1"/>
      <c r="H7" s="1">
        <v>18.0</v>
      </c>
      <c r="I7" s="1"/>
      <c r="J7" s="1"/>
      <c r="K7" s="1"/>
      <c r="L7" s="2">
        <f t="shared" si="1"/>
        <v>34</v>
      </c>
      <c r="M7" s="1"/>
      <c r="N7" s="1">
        <f t="shared" si="2"/>
        <v>34</v>
      </c>
      <c r="O7" s="30"/>
    </row>
    <row r="8">
      <c r="A8" s="4" t="s">
        <v>190</v>
      </c>
      <c r="B8" s="4" t="s">
        <v>310</v>
      </c>
      <c r="C8" s="4" t="s">
        <v>8</v>
      </c>
      <c r="D8" s="4">
        <v>11.0</v>
      </c>
      <c r="E8" s="2">
        <v>13.0</v>
      </c>
      <c r="F8" s="1"/>
      <c r="G8" s="1"/>
      <c r="H8" s="1"/>
      <c r="I8" s="1"/>
      <c r="J8" s="1"/>
      <c r="K8" s="1"/>
      <c r="L8" s="2">
        <f t="shared" si="1"/>
        <v>24</v>
      </c>
      <c r="M8" s="1"/>
      <c r="N8" s="1">
        <f t="shared" si="2"/>
        <v>24</v>
      </c>
      <c r="O8" s="30"/>
    </row>
    <row r="9">
      <c r="A9" s="4" t="s">
        <v>193</v>
      </c>
      <c r="B9" s="4" t="s">
        <v>311</v>
      </c>
      <c r="C9" s="4" t="s">
        <v>312</v>
      </c>
      <c r="D9" s="4">
        <v>20.0</v>
      </c>
      <c r="E9" s="1"/>
      <c r="F9" s="2"/>
      <c r="G9" s="1"/>
      <c r="H9" s="1"/>
      <c r="I9" s="1"/>
      <c r="J9" s="2"/>
      <c r="K9" s="1"/>
      <c r="L9" s="2">
        <f t="shared" si="1"/>
        <v>20</v>
      </c>
      <c r="M9" s="1"/>
      <c r="N9" s="1">
        <f t="shared" si="2"/>
        <v>20</v>
      </c>
      <c r="O9" s="30"/>
    </row>
    <row r="10">
      <c r="A10" s="4" t="s">
        <v>193</v>
      </c>
      <c r="B10" s="4" t="s">
        <v>313</v>
      </c>
      <c r="C10" s="4" t="s">
        <v>287</v>
      </c>
      <c r="D10" s="1"/>
      <c r="E10" s="4">
        <v>20.0</v>
      </c>
      <c r="F10" s="1"/>
      <c r="G10" s="1"/>
      <c r="H10" s="1"/>
      <c r="I10" s="1"/>
      <c r="J10" s="2"/>
      <c r="K10" s="1"/>
      <c r="L10" s="2">
        <f t="shared" si="1"/>
        <v>20</v>
      </c>
      <c r="M10" s="1"/>
      <c r="N10" s="1">
        <f t="shared" si="2"/>
        <v>20</v>
      </c>
      <c r="O10" s="30"/>
    </row>
    <row r="11">
      <c r="A11" s="4" t="s">
        <v>199</v>
      </c>
      <c r="B11" s="53" t="s">
        <v>314</v>
      </c>
      <c r="C11" s="53" t="s">
        <v>315</v>
      </c>
      <c r="H11" s="54">
        <v>19.0</v>
      </c>
      <c r="L11" s="2">
        <f t="shared" si="1"/>
        <v>19</v>
      </c>
      <c r="M11" s="1"/>
      <c r="N11" s="1">
        <f t="shared" si="2"/>
        <v>19</v>
      </c>
      <c r="O11" s="30"/>
    </row>
    <row r="12">
      <c r="A12" s="4" t="s">
        <v>202</v>
      </c>
      <c r="B12" s="4" t="s">
        <v>316</v>
      </c>
      <c r="C12" s="4" t="s">
        <v>317</v>
      </c>
      <c r="D12" s="2">
        <v>18.0</v>
      </c>
      <c r="E12" s="2"/>
      <c r="F12" s="1"/>
      <c r="G12" s="1"/>
      <c r="H12" s="1"/>
      <c r="I12" s="1"/>
      <c r="J12" s="2"/>
      <c r="K12" s="1"/>
      <c r="L12" s="2">
        <f t="shared" si="1"/>
        <v>18</v>
      </c>
      <c r="M12" s="1"/>
      <c r="N12" s="1">
        <f t="shared" si="2"/>
        <v>18</v>
      </c>
      <c r="O12" s="30"/>
    </row>
    <row r="13">
      <c r="A13" s="4" t="s">
        <v>318</v>
      </c>
      <c r="B13" s="4" t="s">
        <v>319</v>
      </c>
      <c r="C13" s="4" t="s">
        <v>320</v>
      </c>
      <c r="D13" s="2"/>
      <c r="E13" s="2">
        <v>17.0</v>
      </c>
      <c r="F13" s="1"/>
      <c r="G13" s="1"/>
      <c r="H13" s="1"/>
      <c r="I13" s="1"/>
      <c r="J13" s="1"/>
      <c r="K13" s="1"/>
      <c r="L13" s="2">
        <f t="shared" si="1"/>
        <v>17</v>
      </c>
      <c r="M13" s="1"/>
      <c r="N13" s="1">
        <f t="shared" si="2"/>
        <v>17</v>
      </c>
      <c r="O13" s="30"/>
    </row>
    <row r="14">
      <c r="A14" s="4" t="s">
        <v>318</v>
      </c>
      <c r="B14" s="4" t="s">
        <v>214</v>
      </c>
      <c r="C14" s="4" t="s">
        <v>321</v>
      </c>
      <c r="D14" s="4">
        <v>17.0</v>
      </c>
      <c r="E14" s="1"/>
      <c r="F14" s="1"/>
      <c r="G14" s="2"/>
      <c r="H14" s="2"/>
      <c r="I14" s="2"/>
      <c r="J14" s="2"/>
      <c r="K14" s="1"/>
      <c r="L14" s="2">
        <f t="shared" si="1"/>
        <v>17</v>
      </c>
      <c r="M14" s="1"/>
      <c r="N14" s="1">
        <f t="shared" si="2"/>
        <v>17</v>
      </c>
      <c r="O14" s="30"/>
    </row>
    <row r="15">
      <c r="A15" s="4" t="s">
        <v>322</v>
      </c>
      <c r="B15" s="4" t="s">
        <v>208</v>
      </c>
      <c r="C15" s="4" t="s">
        <v>198</v>
      </c>
      <c r="D15" s="4">
        <v>16.0</v>
      </c>
      <c r="E15" s="2"/>
      <c r="F15" s="1"/>
      <c r="G15" s="1"/>
      <c r="H15" s="1"/>
      <c r="I15" s="1"/>
      <c r="J15" s="2"/>
      <c r="K15" s="1"/>
      <c r="L15" s="2">
        <f t="shared" si="1"/>
        <v>16</v>
      </c>
      <c r="M15" s="1"/>
      <c r="N15" s="1">
        <f t="shared" si="2"/>
        <v>16</v>
      </c>
      <c r="O15" s="30"/>
    </row>
    <row r="16">
      <c r="A16" s="4" t="s">
        <v>323</v>
      </c>
      <c r="B16" s="53" t="s">
        <v>290</v>
      </c>
      <c r="C16" s="53" t="s">
        <v>324</v>
      </c>
      <c r="H16" s="54">
        <v>15.0</v>
      </c>
      <c r="L16" s="2">
        <f t="shared" si="1"/>
        <v>15</v>
      </c>
      <c r="M16" s="1"/>
      <c r="N16" s="1">
        <f t="shared" si="2"/>
        <v>15</v>
      </c>
      <c r="O16" s="30"/>
    </row>
    <row r="17">
      <c r="A17" s="4" t="s">
        <v>323</v>
      </c>
      <c r="B17" s="4" t="s">
        <v>325</v>
      </c>
      <c r="C17" s="4" t="s">
        <v>326</v>
      </c>
      <c r="D17" s="1"/>
      <c r="E17" s="4">
        <v>15.0</v>
      </c>
      <c r="F17" s="1"/>
      <c r="G17" s="1"/>
      <c r="H17" s="1"/>
      <c r="I17" s="1"/>
      <c r="J17" s="1"/>
      <c r="K17" s="1"/>
      <c r="L17" s="2">
        <f t="shared" si="1"/>
        <v>15</v>
      </c>
      <c r="M17" s="1"/>
      <c r="N17" s="1">
        <f t="shared" si="2"/>
        <v>15</v>
      </c>
      <c r="O17" s="30"/>
    </row>
    <row r="18">
      <c r="A18" s="4" t="s">
        <v>327</v>
      </c>
      <c r="B18" s="53" t="s">
        <v>328</v>
      </c>
      <c r="C18" s="53" t="s">
        <v>329</v>
      </c>
      <c r="H18" s="54">
        <v>14.0</v>
      </c>
      <c r="L18" s="2">
        <f t="shared" si="1"/>
        <v>14</v>
      </c>
      <c r="M18" s="1"/>
      <c r="N18" s="1">
        <f t="shared" si="2"/>
        <v>14</v>
      </c>
      <c r="O18" s="30"/>
    </row>
    <row r="19">
      <c r="A19" s="4" t="s">
        <v>327</v>
      </c>
      <c r="B19" s="53" t="s">
        <v>330</v>
      </c>
      <c r="C19" s="53" t="s">
        <v>331</v>
      </c>
      <c r="E19" s="53">
        <v>14.0</v>
      </c>
      <c r="L19" s="2">
        <f t="shared" si="1"/>
        <v>14</v>
      </c>
      <c r="M19" s="1"/>
      <c r="N19" s="1">
        <f t="shared" si="2"/>
        <v>14</v>
      </c>
      <c r="O19" s="30"/>
    </row>
    <row r="20">
      <c r="A20" s="4" t="s">
        <v>327</v>
      </c>
      <c r="B20" s="4" t="s">
        <v>332</v>
      </c>
      <c r="C20" s="4" t="s">
        <v>333</v>
      </c>
      <c r="D20" s="4">
        <v>14.0</v>
      </c>
      <c r="E20" s="1"/>
      <c r="F20" s="2"/>
      <c r="G20" s="1"/>
      <c r="H20" s="1"/>
      <c r="I20" s="1"/>
      <c r="J20" s="1"/>
      <c r="K20" s="1"/>
      <c r="L20" s="2">
        <f t="shared" si="1"/>
        <v>14</v>
      </c>
      <c r="N20" s="1">
        <f t="shared" si="2"/>
        <v>14</v>
      </c>
      <c r="O20" s="30"/>
    </row>
    <row r="21">
      <c r="A21" s="53" t="s">
        <v>334</v>
      </c>
      <c r="B21" s="53" t="s">
        <v>335</v>
      </c>
      <c r="C21" s="53" t="s">
        <v>336</v>
      </c>
      <c r="H21" s="54">
        <v>13.0</v>
      </c>
      <c r="L21" s="2">
        <f t="shared" si="1"/>
        <v>13</v>
      </c>
      <c r="N21" s="1">
        <f t="shared" si="2"/>
        <v>13</v>
      </c>
      <c r="O21" s="30"/>
    </row>
    <row r="22">
      <c r="A22" s="53" t="s">
        <v>334</v>
      </c>
      <c r="B22" s="4" t="s">
        <v>337</v>
      </c>
      <c r="C22" s="4" t="s">
        <v>338</v>
      </c>
      <c r="D22" s="4">
        <v>13.0</v>
      </c>
      <c r="E22" s="2"/>
      <c r="F22" s="1"/>
      <c r="G22" s="1"/>
      <c r="H22" s="1"/>
      <c r="I22" s="1"/>
      <c r="J22" s="1"/>
      <c r="K22" s="1"/>
      <c r="L22" s="2">
        <f t="shared" si="1"/>
        <v>13</v>
      </c>
      <c r="N22" s="1">
        <f t="shared" si="2"/>
        <v>13</v>
      </c>
      <c r="O22" s="30"/>
    </row>
    <row r="23">
      <c r="A23" s="53" t="s">
        <v>339</v>
      </c>
      <c r="B23" s="53" t="s">
        <v>340</v>
      </c>
      <c r="C23" s="53" t="s">
        <v>341</v>
      </c>
      <c r="H23" s="54">
        <v>12.0</v>
      </c>
      <c r="L23" s="2">
        <f t="shared" si="1"/>
        <v>12</v>
      </c>
      <c r="N23" s="1">
        <f t="shared" si="2"/>
        <v>12</v>
      </c>
      <c r="O23" s="30"/>
    </row>
    <row r="24">
      <c r="A24" s="53" t="s">
        <v>339</v>
      </c>
      <c r="B24" s="4" t="s">
        <v>342</v>
      </c>
      <c r="C24" s="4" t="s">
        <v>343</v>
      </c>
      <c r="D24" s="2">
        <v>12.0</v>
      </c>
      <c r="E24" s="1"/>
      <c r="F24" s="1"/>
      <c r="G24" s="1"/>
      <c r="H24" s="1"/>
      <c r="I24" s="1"/>
      <c r="J24" s="1"/>
      <c r="K24" s="1"/>
      <c r="L24" s="2">
        <f t="shared" si="1"/>
        <v>12</v>
      </c>
      <c r="N24" s="1">
        <f t="shared" si="2"/>
        <v>12</v>
      </c>
      <c r="O24" s="30"/>
    </row>
    <row r="25">
      <c r="A25" s="53" t="s">
        <v>339</v>
      </c>
      <c r="B25" s="53" t="s">
        <v>344</v>
      </c>
      <c r="C25" s="53" t="s">
        <v>345</v>
      </c>
      <c r="E25" s="53">
        <v>12.0</v>
      </c>
      <c r="L25" s="2">
        <f t="shared" si="1"/>
        <v>12</v>
      </c>
      <c r="N25" s="1">
        <f t="shared" si="2"/>
        <v>12</v>
      </c>
      <c r="O25" s="30"/>
    </row>
    <row r="26">
      <c r="A26" s="53" t="s">
        <v>346</v>
      </c>
      <c r="B26" s="4" t="s">
        <v>347</v>
      </c>
      <c r="C26" s="4" t="s">
        <v>8</v>
      </c>
      <c r="D26" s="4">
        <v>10.0</v>
      </c>
      <c r="E26" s="1"/>
      <c r="F26" s="1"/>
      <c r="G26" s="2"/>
      <c r="H26" s="2"/>
      <c r="I26" s="2"/>
      <c r="J26" s="1"/>
      <c r="K26" s="1"/>
      <c r="L26" s="2">
        <f t="shared" si="1"/>
        <v>10</v>
      </c>
      <c r="N26" s="1">
        <f t="shared" si="2"/>
        <v>10</v>
      </c>
      <c r="O26" s="30"/>
    </row>
    <row r="27">
      <c r="A27" s="53" t="s">
        <v>346</v>
      </c>
      <c r="B27" s="53" t="s">
        <v>348</v>
      </c>
      <c r="C27" s="53" t="s">
        <v>349</v>
      </c>
      <c r="E27" s="53">
        <v>10.0</v>
      </c>
      <c r="L27" s="2">
        <f t="shared" si="1"/>
        <v>10</v>
      </c>
      <c r="N27" s="1">
        <f t="shared" si="2"/>
        <v>10</v>
      </c>
      <c r="O27" s="30"/>
    </row>
    <row r="28">
      <c r="A28" s="53" t="s">
        <v>350</v>
      </c>
      <c r="B28" s="53" t="s">
        <v>351</v>
      </c>
      <c r="C28" s="53" t="s">
        <v>352</v>
      </c>
      <c r="E28" s="53">
        <v>9.0</v>
      </c>
      <c r="L28" s="2">
        <f t="shared" si="1"/>
        <v>9</v>
      </c>
      <c r="N28" s="1">
        <f t="shared" si="2"/>
        <v>9</v>
      </c>
      <c r="O28" s="30"/>
    </row>
    <row r="29">
      <c r="A29" s="53" t="s">
        <v>353</v>
      </c>
      <c r="B29" s="53" t="s">
        <v>354</v>
      </c>
      <c r="C29" s="53" t="s">
        <v>355</v>
      </c>
      <c r="E29" s="53">
        <v>8.0</v>
      </c>
      <c r="L29" s="2">
        <f t="shared" si="1"/>
        <v>8</v>
      </c>
      <c r="N29" s="1">
        <f t="shared" si="2"/>
        <v>8</v>
      </c>
      <c r="O29" s="30"/>
    </row>
    <row r="30">
      <c r="A30" s="53" t="s">
        <v>356</v>
      </c>
      <c r="B30" s="53" t="s">
        <v>357</v>
      </c>
      <c r="C30" s="53" t="s">
        <v>358</v>
      </c>
      <c r="E30" s="53">
        <v>7.0</v>
      </c>
      <c r="L30" s="2">
        <f t="shared" si="1"/>
        <v>7</v>
      </c>
      <c r="N30" s="1">
        <f t="shared" si="2"/>
        <v>7</v>
      </c>
      <c r="O30" s="30"/>
    </row>
    <row r="31">
      <c r="A31" s="43"/>
      <c r="B31" s="44"/>
      <c r="C31" s="44"/>
      <c r="D31" s="46"/>
      <c r="E31" s="43"/>
      <c r="F31" s="46"/>
      <c r="G31" s="46"/>
      <c r="H31" s="46"/>
      <c r="I31" s="52"/>
      <c r="J31" s="52"/>
      <c r="K31" s="46"/>
      <c r="L31" s="47"/>
      <c r="M31" s="47"/>
      <c r="N31" s="47"/>
      <c r="O31" s="30"/>
    </row>
  </sheetData>
  <autoFilter ref="$B$2:$L$30">
    <sortState ref="B2:L30">
      <sortCondition descending="1" ref="L2:L30"/>
      <sortCondition descending="1" ref="H2:H30"/>
      <sortCondition ref="C2:C30"/>
      <sortCondition descending="1" ref="D2:D30"/>
      <sortCondition descending="1" ref="E2:E30"/>
    </sortState>
  </autoFil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0"/>
    <col customWidth="1" min="3" max="3" width="14.75"/>
    <col customWidth="1" min="12" max="12" width="4.13"/>
  </cols>
  <sheetData>
    <row r="1">
      <c r="A1" s="55"/>
      <c r="B1" s="55"/>
      <c r="C1" s="55" t="s">
        <v>359</v>
      </c>
      <c r="D1" s="56">
        <f t="shared" ref="D1:H1" si="1">count(D4:D119)</f>
        <v>63</v>
      </c>
      <c r="E1" s="56">
        <f t="shared" si="1"/>
        <v>71</v>
      </c>
      <c r="F1" s="56">
        <f t="shared" si="1"/>
        <v>26</v>
      </c>
      <c r="G1" s="56">
        <f t="shared" si="1"/>
        <v>32</v>
      </c>
      <c r="H1" s="56">
        <f t="shared" si="1"/>
        <v>46</v>
      </c>
      <c r="I1" s="55"/>
      <c r="J1" s="55"/>
      <c r="K1" s="57"/>
      <c r="L1" s="55"/>
      <c r="M1" s="55"/>
      <c r="N1" s="55"/>
      <c r="O1" s="57">
        <f>K120</f>
        <v>272</v>
      </c>
      <c r="P1" s="55" t="s">
        <v>360</v>
      </c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>
      <c r="A2" s="55"/>
      <c r="B2" s="55"/>
      <c r="C2" s="55"/>
      <c r="D2" s="58">
        <v>45829.0</v>
      </c>
      <c r="E2" s="58">
        <v>45850.0</v>
      </c>
      <c r="F2" s="58">
        <v>45885.0</v>
      </c>
      <c r="G2" s="58">
        <v>45886.0</v>
      </c>
      <c r="H2" s="58">
        <v>45920.0</v>
      </c>
      <c r="I2" s="58">
        <v>45948.0</v>
      </c>
      <c r="J2" s="58">
        <v>45969.0</v>
      </c>
      <c r="K2" s="57"/>
      <c r="L2" s="55"/>
      <c r="M2" s="55"/>
      <c r="N2" s="55"/>
      <c r="O2" s="57">
        <f>E120</f>
        <v>112</v>
      </c>
      <c r="P2" s="55" t="s">
        <v>361</v>
      </c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>
      <c r="A3" s="55"/>
      <c r="B3" s="59" t="s">
        <v>173</v>
      </c>
      <c r="C3" s="59" t="s">
        <v>172</v>
      </c>
      <c r="D3" s="59" t="s">
        <v>10</v>
      </c>
      <c r="E3" s="59" t="s">
        <v>11</v>
      </c>
      <c r="F3" s="59" t="s">
        <v>12</v>
      </c>
      <c r="G3" s="59" t="s">
        <v>362</v>
      </c>
      <c r="H3" s="59" t="s">
        <v>14</v>
      </c>
      <c r="I3" s="59" t="s">
        <v>15</v>
      </c>
      <c r="J3" s="60" t="s">
        <v>16</v>
      </c>
      <c r="K3" s="59" t="s">
        <v>363</v>
      </c>
      <c r="L3" s="61"/>
      <c r="M3" s="62" t="s">
        <v>364</v>
      </c>
      <c r="N3" s="55"/>
      <c r="O3" s="57">
        <f>D12</f>
        <v>7</v>
      </c>
      <c r="P3" s="55" t="s">
        <v>365</v>
      </c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</row>
    <row r="4">
      <c r="A4" s="55"/>
      <c r="B4" s="55" t="s">
        <v>255</v>
      </c>
      <c r="C4" s="55" t="s">
        <v>254</v>
      </c>
      <c r="D4" s="63">
        <v>3.0</v>
      </c>
      <c r="E4" s="63">
        <v>3.0</v>
      </c>
      <c r="F4" s="64">
        <v>3.0</v>
      </c>
      <c r="G4" s="64">
        <v>0.0</v>
      </c>
      <c r="H4" s="64">
        <v>2.0</v>
      </c>
      <c r="I4" s="55"/>
      <c r="J4" s="55"/>
      <c r="K4" s="57">
        <f t="shared" ref="K4:K119" si="2">sum(D4:J4)</f>
        <v>11</v>
      </c>
      <c r="L4" s="65"/>
      <c r="M4" s="66">
        <f t="shared" ref="M4:M119" si="3">count(D4:H4)</f>
        <v>5</v>
      </c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</row>
    <row r="5">
      <c r="A5" s="55"/>
      <c r="B5" s="55" t="s">
        <v>178</v>
      </c>
      <c r="C5" s="55" t="s">
        <v>177</v>
      </c>
      <c r="D5" s="63">
        <v>3.0</v>
      </c>
      <c r="E5" s="63">
        <v>3.0</v>
      </c>
      <c r="F5" s="63">
        <v>2.0</v>
      </c>
      <c r="G5" s="63">
        <v>0.0</v>
      </c>
      <c r="H5" s="63">
        <v>1.0</v>
      </c>
      <c r="I5" s="55"/>
      <c r="J5" s="55"/>
      <c r="K5" s="57">
        <f t="shared" si="2"/>
        <v>9</v>
      </c>
      <c r="L5" s="65"/>
      <c r="M5" s="66">
        <f t="shared" si="3"/>
        <v>5</v>
      </c>
      <c r="N5" s="55"/>
      <c r="O5" s="57">
        <f>count(D4:H119)</f>
        <v>238</v>
      </c>
      <c r="P5" s="55" t="s">
        <v>366</v>
      </c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>
      <c r="A6" s="55"/>
      <c r="B6" s="55" t="s">
        <v>257</v>
      </c>
      <c r="C6" s="55" t="s">
        <v>213</v>
      </c>
      <c r="D6" s="63">
        <v>6.0</v>
      </c>
      <c r="E6" s="64">
        <v>2.0</v>
      </c>
      <c r="F6" s="63">
        <v>0.0</v>
      </c>
      <c r="G6" s="63">
        <v>0.0</v>
      </c>
      <c r="H6" s="55"/>
      <c r="I6" s="55"/>
      <c r="J6" s="55"/>
      <c r="K6" s="57">
        <f t="shared" si="2"/>
        <v>8</v>
      </c>
      <c r="L6" s="65"/>
      <c r="M6" s="66">
        <f t="shared" si="3"/>
        <v>4</v>
      </c>
      <c r="N6" s="55"/>
      <c r="O6" s="57">
        <f>count(K4:K119)</f>
        <v>116</v>
      </c>
      <c r="P6" s="55" t="s">
        <v>367</v>
      </c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</row>
    <row r="7">
      <c r="A7" s="55"/>
      <c r="B7" s="55" t="s">
        <v>368</v>
      </c>
      <c r="C7" s="55" t="s">
        <v>207</v>
      </c>
      <c r="D7" s="55"/>
      <c r="E7" s="63">
        <v>2.0</v>
      </c>
      <c r="F7" s="67">
        <v>5.0</v>
      </c>
      <c r="G7" s="67">
        <v>1.0</v>
      </c>
      <c r="H7" s="55"/>
      <c r="I7" s="55"/>
      <c r="J7" s="55"/>
      <c r="K7" s="57">
        <f t="shared" si="2"/>
        <v>8</v>
      </c>
      <c r="L7" s="65"/>
      <c r="M7" s="66">
        <f t="shared" si="3"/>
        <v>3</v>
      </c>
      <c r="N7" s="55"/>
      <c r="O7" s="57">
        <f>E1</f>
        <v>71</v>
      </c>
      <c r="P7" s="55" t="s">
        <v>369</v>
      </c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</row>
    <row r="8">
      <c r="A8" s="55"/>
      <c r="B8" s="55" t="s">
        <v>245</v>
      </c>
      <c r="C8" s="55" t="s">
        <v>244</v>
      </c>
      <c r="D8" s="63">
        <v>4.0</v>
      </c>
      <c r="E8" s="63">
        <v>3.0</v>
      </c>
      <c r="F8" s="63">
        <v>0.0</v>
      </c>
      <c r="G8" s="63">
        <v>0.0</v>
      </c>
      <c r="H8" s="55"/>
      <c r="I8" s="55"/>
      <c r="J8" s="55"/>
      <c r="K8" s="57">
        <f t="shared" si="2"/>
        <v>7</v>
      </c>
      <c r="L8" s="65"/>
      <c r="M8" s="66">
        <f t="shared" si="3"/>
        <v>4</v>
      </c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</row>
    <row r="9">
      <c r="A9" s="55"/>
      <c r="B9" s="55" t="s">
        <v>224</v>
      </c>
      <c r="C9" s="55" t="s">
        <v>223</v>
      </c>
      <c r="D9" s="63">
        <v>2.0</v>
      </c>
      <c r="E9" s="63">
        <v>5.0</v>
      </c>
      <c r="F9" s="55"/>
      <c r="G9" s="55"/>
      <c r="H9" s="63">
        <v>0.0</v>
      </c>
      <c r="I9" s="55"/>
      <c r="J9" s="55"/>
      <c r="K9" s="57">
        <f t="shared" si="2"/>
        <v>7</v>
      </c>
      <c r="L9" s="65"/>
      <c r="M9" s="66">
        <f t="shared" si="3"/>
        <v>3</v>
      </c>
      <c r="N9" s="55"/>
      <c r="O9" s="57" t="s">
        <v>370</v>
      </c>
      <c r="P9" s="55" t="s">
        <v>371</v>
      </c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</row>
    <row r="10">
      <c r="A10" s="55"/>
      <c r="B10" s="55" t="s">
        <v>257</v>
      </c>
      <c r="C10" s="55" t="s">
        <v>256</v>
      </c>
      <c r="D10" s="63">
        <v>3.0</v>
      </c>
      <c r="E10" s="63">
        <v>4.0</v>
      </c>
      <c r="F10" s="55"/>
      <c r="G10" s="55"/>
      <c r="H10" s="63">
        <v>0.0</v>
      </c>
      <c r="I10" s="55"/>
      <c r="J10" s="55"/>
      <c r="K10" s="57">
        <f t="shared" si="2"/>
        <v>7</v>
      </c>
      <c r="L10" s="65"/>
      <c r="M10" s="66">
        <f t="shared" si="3"/>
        <v>3</v>
      </c>
      <c r="N10" s="55"/>
      <c r="O10" s="55"/>
      <c r="P10" s="68" t="s">
        <v>372</v>
      </c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</row>
    <row r="11">
      <c r="A11" s="55"/>
      <c r="B11" s="55" t="s">
        <v>218</v>
      </c>
      <c r="C11" s="55" t="s">
        <v>217</v>
      </c>
      <c r="D11" s="55"/>
      <c r="E11" s="67">
        <v>6.0</v>
      </c>
      <c r="F11" s="63">
        <v>1.0</v>
      </c>
      <c r="G11" s="63">
        <v>0.0</v>
      </c>
      <c r="H11" s="55"/>
      <c r="I11" s="55"/>
      <c r="J11" s="55"/>
      <c r="K11" s="57">
        <f t="shared" si="2"/>
        <v>7</v>
      </c>
      <c r="L11" s="65"/>
      <c r="M11" s="66">
        <f t="shared" si="3"/>
        <v>3</v>
      </c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</row>
    <row r="12">
      <c r="A12" s="55"/>
      <c r="B12" s="55" t="s">
        <v>263</v>
      </c>
      <c r="C12" s="55" t="s">
        <v>262</v>
      </c>
      <c r="D12" s="64">
        <v>7.0</v>
      </c>
      <c r="E12" s="55"/>
      <c r="F12" s="55"/>
      <c r="G12" s="55"/>
      <c r="H12" s="63">
        <v>0.0</v>
      </c>
      <c r="I12" s="55"/>
      <c r="J12" s="55"/>
      <c r="K12" s="57">
        <f t="shared" si="2"/>
        <v>7</v>
      </c>
      <c r="L12" s="65"/>
      <c r="M12" s="66">
        <f t="shared" si="3"/>
        <v>2</v>
      </c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>
      <c r="A13" s="55"/>
      <c r="B13" s="55" t="s">
        <v>373</v>
      </c>
      <c r="C13" s="55" t="s">
        <v>252</v>
      </c>
      <c r="D13" s="55"/>
      <c r="E13" s="63">
        <v>1.0</v>
      </c>
      <c r="F13" s="63">
        <v>0.0</v>
      </c>
      <c r="G13" s="63">
        <v>0.0</v>
      </c>
      <c r="H13" s="67">
        <v>5.0</v>
      </c>
      <c r="I13" s="55"/>
      <c r="J13" s="55"/>
      <c r="K13" s="57">
        <f t="shared" si="2"/>
        <v>6</v>
      </c>
      <c r="L13" s="65"/>
      <c r="M13" s="66">
        <f t="shared" si="3"/>
        <v>4</v>
      </c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</row>
    <row r="14">
      <c r="A14" s="55"/>
      <c r="B14" s="55" t="s">
        <v>216</v>
      </c>
      <c r="C14" s="55" t="s">
        <v>215</v>
      </c>
      <c r="D14" s="63">
        <v>3.0</v>
      </c>
      <c r="E14" s="63">
        <v>2.0</v>
      </c>
      <c r="F14" s="55"/>
      <c r="G14" s="63">
        <v>0.0</v>
      </c>
      <c r="H14" s="63">
        <v>1.0</v>
      </c>
      <c r="I14" s="55"/>
      <c r="J14" s="55"/>
      <c r="K14" s="57">
        <f t="shared" si="2"/>
        <v>6</v>
      </c>
      <c r="L14" s="65"/>
      <c r="M14" s="66">
        <f t="shared" si="3"/>
        <v>4</v>
      </c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</row>
    <row r="15">
      <c r="A15" s="55"/>
      <c r="B15" s="55" t="s">
        <v>181</v>
      </c>
      <c r="C15" s="55" t="s">
        <v>180</v>
      </c>
      <c r="D15" s="63">
        <v>4.0</v>
      </c>
      <c r="E15" s="63">
        <v>2.0</v>
      </c>
      <c r="F15" s="55"/>
      <c r="G15" s="55"/>
      <c r="H15" s="63">
        <v>0.0</v>
      </c>
      <c r="I15" s="55"/>
      <c r="J15" s="55"/>
      <c r="K15" s="57">
        <f t="shared" si="2"/>
        <v>6</v>
      </c>
      <c r="L15" s="65"/>
      <c r="M15" s="66">
        <f t="shared" si="3"/>
        <v>3</v>
      </c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</row>
    <row r="16">
      <c r="A16" s="55"/>
      <c r="B16" s="55" t="s">
        <v>208</v>
      </c>
      <c r="C16" s="55" t="s">
        <v>374</v>
      </c>
      <c r="D16" s="63">
        <v>6.0</v>
      </c>
      <c r="E16" s="63">
        <v>0.0</v>
      </c>
      <c r="F16" s="55"/>
      <c r="G16" s="55"/>
      <c r="H16" s="63">
        <v>0.0</v>
      </c>
      <c r="I16" s="55"/>
      <c r="J16" s="55"/>
      <c r="K16" s="57">
        <f t="shared" si="2"/>
        <v>6</v>
      </c>
      <c r="L16" s="65"/>
      <c r="M16" s="66">
        <f t="shared" si="3"/>
        <v>3</v>
      </c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>
      <c r="A17" s="55"/>
      <c r="B17" s="55" t="s">
        <v>292</v>
      </c>
      <c r="C17" s="55" t="s">
        <v>375</v>
      </c>
      <c r="D17" s="63">
        <v>5.0</v>
      </c>
      <c r="E17" s="63">
        <v>1.0</v>
      </c>
      <c r="F17" s="55"/>
      <c r="G17" s="55"/>
      <c r="H17" s="55"/>
      <c r="I17" s="55"/>
      <c r="J17" s="55"/>
      <c r="K17" s="57">
        <f t="shared" si="2"/>
        <v>6</v>
      </c>
      <c r="L17" s="65"/>
      <c r="M17" s="66">
        <f t="shared" si="3"/>
        <v>2</v>
      </c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</row>
    <row r="18">
      <c r="A18" s="55"/>
      <c r="B18" s="55" t="s">
        <v>376</v>
      </c>
      <c r="C18" s="55" t="s">
        <v>377</v>
      </c>
      <c r="D18" s="55"/>
      <c r="E18" s="63">
        <v>3.0</v>
      </c>
      <c r="F18" s="63">
        <v>0.0</v>
      </c>
      <c r="G18" s="67">
        <v>1.0</v>
      </c>
      <c r="H18" s="63">
        <v>1.0</v>
      </c>
      <c r="I18" s="55"/>
      <c r="J18" s="55"/>
      <c r="K18" s="57">
        <f t="shared" si="2"/>
        <v>5</v>
      </c>
      <c r="L18" s="65"/>
      <c r="M18" s="66">
        <f t="shared" si="3"/>
        <v>4</v>
      </c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</row>
    <row r="19">
      <c r="A19" s="55"/>
      <c r="B19" s="55" t="s">
        <v>276</v>
      </c>
      <c r="C19" s="55" t="s">
        <v>275</v>
      </c>
      <c r="D19" s="63">
        <v>3.0</v>
      </c>
      <c r="E19" s="63">
        <v>2.0</v>
      </c>
      <c r="F19" s="55"/>
      <c r="G19" s="63">
        <v>0.0</v>
      </c>
      <c r="H19" s="63">
        <v>0.0</v>
      </c>
      <c r="I19" s="55"/>
      <c r="J19" s="55"/>
      <c r="K19" s="57">
        <f t="shared" si="2"/>
        <v>5</v>
      </c>
      <c r="L19" s="65"/>
      <c r="M19" s="66">
        <f t="shared" si="3"/>
        <v>4</v>
      </c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</row>
    <row r="20">
      <c r="A20" s="55"/>
      <c r="B20" s="55" t="s">
        <v>378</v>
      </c>
      <c r="C20" s="55" t="s">
        <v>275</v>
      </c>
      <c r="D20" s="63">
        <v>3.0</v>
      </c>
      <c r="E20" s="63">
        <v>2.0</v>
      </c>
      <c r="F20" s="55"/>
      <c r="G20" s="63">
        <v>0.0</v>
      </c>
      <c r="H20" s="63">
        <v>0.0</v>
      </c>
      <c r="I20" s="55"/>
      <c r="J20" s="55"/>
      <c r="K20" s="57">
        <f t="shared" si="2"/>
        <v>5</v>
      </c>
      <c r="L20" s="65"/>
      <c r="M20" s="66">
        <f t="shared" si="3"/>
        <v>4</v>
      </c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</row>
    <row r="21">
      <c r="A21" s="55"/>
      <c r="B21" s="55" t="s">
        <v>214</v>
      </c>
      <c r="C21" s="55" t="s">
        <v>213</v>
      </c>
      <c r="D21" s="63">
        <v>0.0</v>
      </c>
      <c r="E21" s="63">
        <v>4.0</v>
      </c>
      <c r="F21" s="63">
        <v>1.0</v>
      </c>
      <c r="G21" s="63">
        <v>0.0</v>
      </c>
      <c r="H21" s="55"/>
      <c r="I21" s="55"/>
      <c r="J21" s="55"/>
      <c r="K21" s="57">
        <f t="shared" si="2"/>
        <v>5</v>
      </c>
      <c r="L21" s="65"/>
      <c r="M21" s="66">
        <f t="shared" si="3"/>
        <v>4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</row>
    <row r="22">
      <c r="A22" s="55"/>
      <c r="B22" s="55" t="s">
        <v>379</v>
      </c>
      <c r="C22" s="55" t="s">
        <v>380</v>
      </c>
      <c r="D22" s="55"/>
      <c r="E22" s="63">
        <v>1.0</v>
      </c>
      <c r="F22" s="63">
        <v>3.0</v>
      </c>
      <c r="G22" s="67">
        <v>1.0</v>
      </c>
      <c r="H22" s="55"/>
      <c r="I22" s="55"/>
      <c r="J22" s="55"/>
      <c r="K22" s="57">
        <f t="shared" si="2"/>
        <v>5</v>
      </c>
      <c r="L22" s="65"/>
      <c r="M22" s="66">
        <f t="shared" si="3"/>
        <v>3</v>
      </c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</row>
    <row r="23">
      <c r="A23" s="55"/>
      <c r="B23" s="55" t="s">
        <v>381</v>
      </c>
      <c r="C23" s="55" t="s">
        <v>382</v>
      </c>
      <c r="D23" s="55"/>
      <c r="E23" s="63">
        <v>5.0</v>
      </c>
      <c r="F23" s="63">
        <v>0.0</v>
      </c>
      <c r="G23" s="63">
        <v>0.0</v>
      </c>
      <c r="H23" s="55"/>
      <c r="I23" s="55"/>
      <c r="J23" s="55"/>
      <c r="K23" s="57">
        <f t="shared" si="2"/>
        <v>5</v>
      </c>
      <c r="L23" s="65"/>
      <c r="M23" s="66">
        <f t="shared" si="3"/>
        <v>3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</row>
    <row r="24">
      <c r="A24" s="55"/>
      <c r="B24" s="55" t="s">
        <v>283</v>
      </c>
      <c r="C24" s="55" t="s">
        <v>282</v>
      </c>
      <c r="D24" s="63">
        <v>4.0</v>
      </c>
      <c r="E24" s="55"/>
      <c r="F24" s="55"/>
      <c r="G24" s="55"/>
      <c r="H24" s="63">
        <v>1.0</v>
      </c>
      <c r="I24" s="55"/>
      <c r="J24" s="55"/>
      <c r="K24" s="57">
        <f t="shared" si="2"/>
        <v>5</v>
      </c>
      <c r="L24" s="65"/>
      <c r="M24" s="66">
        <f t="shared" si="3"/>
        <v>2</v>
      </c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</row>
    <row r="25">
      <c r="A25" s="55"/>
      <c r="B25" s="55" t="s">
        <v>233</v>
      </c>
      <c r="C25" s="55" t="s">
        <v>232</v>
      </c>
      <c r="D25" s="55"/>
      <c r="E25" s="63">
        <v>5.0</v>
      </c>
      <c r="F25" s="55"/>
      <c r="G25" s="55"/>
      <c r="H25" s="55"/>
      <c r="I25" s="55"/>
      <c r="J25" s="55"/>
      <c r="K25" s="57">
        <f t="shared" si="2"/>
        <v>5</v>
      </c>
      <c r="L25" s="65"/>
      <c r="M25" s="66">
        <f t="shared" si="3"/>
        <v>1</v>
      </c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</row>
    <row r="26">
      <c r="A26" s="55"/>
      <c r="B26" s="55" t="s">
        <v>239</v>
      </c>
      <c r="C26" s="55" t="s">
        <v>254</v>
      </c>
      <c r="D26" s="63">
        <v>5.0</v>
      </c>
      <c r="E26" s="55"/>
      <c r="F26" s="55"/>
      <c r="G26" s="55"/>
      <c r="H26" s="55"/>
      <c r="I26" s="55"/>
      <c r="J26" s="55"/>
      <c r="K26" s="57">
        <f t="shared" si="2"/>
        <v>5</v>
      </c>
      <c r="L26" s="65"/>
      <c r="M26" s="66">
        <f t="shared" si="3"/>
        <v>1</v>
      </c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</row>
    <row r="27">
      <c r="A27" s="55"/>
      <c r="B27" s="55" t="s">
        <v>280</v>
      </c>
      <c r="C27" s="55" t="s">
        <v>279</v>
      </c>
      <c r="D27" s="55"/>
      <c r="E27" s="63">
        <v>2.0</v>
      </c>
      <c r="F27" s="63">
        <v>1.0</v>
      </c>
      <c r="G27" s="63">
        <v>0.0</v>
      </c>
      <c r="H27" s="63">
        <v>1.0</v>
      </c>
      <c r="I27" s="55"/>
      <c r="J27" s="55"/>
      <c r="K27" s="57">
        <f t="shared" si="2"/>
        <v>4</v>
      </c>
      <c r="L27" s="65"/>
      <c r="M27" s="66">
        <f t="shared" si="3"/>
        <v>4</v>
      </c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</row>
    <row r="28">
      <c r="A28" s="55"/>
      <c r="B28" s="55" t="s">
        <v>178</v>
      </c>
      <c r="C28" s="55" t="s">
        <v>341</v>
      </c>
      <c r="D28" s="63">
        <v>1.0</v>
      </c>
      <c r="E28" s="63">
        <v>0.0</v>
      </c>
      <c r="F28" s="55"/>
      <c r="G28" s="55"/>
      <c r="H28" s="63">
        <v>3.0</v>
      </c>
      <c r="I28" s="55"/>
      <c r="J28" s="55"/>
      <c r="K28" s="57">
        <f t="shared" si="2"/>
        <v>4</v>
      </c>
      <c r="L28" s="65"/>
      <c r="M28" s="66">
        <f t="shared" si="3"/>
        <v>3</v>
      </c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</row>
    <row r="29">
      <c r="A29" s="55"/>
      <c r="B29" s="55" t="s">
        <v>278</v>
      </c>
      <c r="C29" s="55" t="s">
        <v>277</v>
      </c>
      <c r="D29" s="63">
        <v>2.0</v>
      </c>
      <c r="E29" s="63">
        <v>1.0</v>
      </c>
      <c r="F29" s="55"/>
      <c r="G29" s="55"/>
      <c r="H29" s="63">
        <v>1.0</v>
      </c>
      <c r="I29" s="55"/>
      <c r="J29" s="55"/>
      <c r="K29" s="57">
        <f t="shared" si="2"/>
        <v>4</v>
      </c>
      <c r="L29" s="65"/>
      <c r="M29" s="66">
        <f t="shared" si="3"/>
        <v>3</v>
      </c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</row>
    <row r="30">
      <c r="A30" s="55"/>
      <c r="B30" s="55" t="s">
        <v>383</v>
      </c>
      <c r="C30" s="55" t="s">
        <v>384</v>
      </c>
      <c r="D30" s="63">
        <v>2.0</v>
      </c>
      <c r="E30" s="63">
        <v>2.0</v>
      </c>
      <c r="F30" s="55"/>
      <c r="G30" s="55"/>
      <c r="H30" s="63">
        <v>0.0</v>
      </c>
      <c r="I30" s="55"/>
      <c r="J30" s="55"/>
      <c r="K30" s="57">
        <f t="shared" si="2"/>
        <v>4</v>
      </c>
      <c r="L30" s="65"/>
      <c r="M30" s="66">
        <f t="shared" si="3"/>
        <v>3</v>
      </c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</row>
    <row r="31">
      <c r="A31" s="55"/>
      <c r="B31" s="55" t="s">
        <v>304</v>
      </c>
      <c r="C31" s="55" t="s">
        <v>305</v>
      </c>
      <c r="D31" s="55"/>
      <c r="E31" s="63">
        <v>2.0</v>
      </c>
      <c r="F31" s="63">
        <v>2.0</v>
      </c>
      <c r="G31" s="63">
        <v>0.0</v>
      </c>
      <c r="H31" s="55"/>
      <c r="I31" s="55"/>
      <c r="J31" s="55"/>
      <c r="K31" s="57">
        <f t="shared" si="2"/>
        <v>4</v>
      </c>
      <c r="L31" s="65"/>
      <c r="M31" s="66">
        <f t="shared" si="3"/>
        <v>3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</row>
    <row r="32">
      <c r="A32" s="55"/>
      <c r="B32" s="55" t="s">
        <v>204</v>
      </c>
      <c r="C32" s="55" t="s">
        <v>203</v>
      </c>
      <c r="D32" s="63">
        <v>1.0</v>
      </c>
      <c r="E32" s="63">
        <v>3.0</v>
      </c>
      <c r="F32" s="55"/>
      <c r="G32" s="55"/>
      <c r="H32" s="55"/>
      <c r="I32" s="55"/>
      <c r="J32" s="55"/>
      <c r="K32" s="57">
        <f t="shared" si="2"/>
        <v>4</v>
      </c>
      <c r="L32" s="65"/>
      <c r="M32" s="66">
        <f t="shared" si="3"/>
        <v>2</v>
      </c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</row>
    <row r="33">
      <c r="A33" s="55"/>
      <c r="B33" s="55" t="s">
        <v>385</v>
      </c>
      <c r="C33" s="55" t="s">
        <v>386</v>
      </c>
      <c r="D33" s="63">
        <v>2.0</v>
      </c>
      <c r="E33" s="63">
        <v>2.0</v>
      </c>
      <c r="F33" s="55"/>
      <c r="G33" s="55"/>
      <c r="H33" s="55"/>
      <c r="I33" s="55"/>
      <c r="J33" s="55"/>
      <c r="K33" s="57">
        <f t="shared" si="2"/>
        <v>4</v>
      </c>
      <c r="L33" s="65"/>
      <c r="M33" s="66">
        <f t="shared" si="3"/>
        <v>2</v>
      </c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</row>
    <row r="34">
      <c r="A34" s="55"/>
      <c r="B34" s="55" t="s">
        <v>387</v>
      </c>
      <c r="C34" s="55" t="s">
        <v>388</v>
      </c>
      <c r="D34" s="63">
        <v>3.0</v>
      </c>
      <c r="E34" s="63">
        <v>1.0</v>
      </c>
      <c r="F34" s="55"/>
      <c r="G34" s="55"/>
      <c r="H34" s="55"/>
      <c r="I34" s="55"/>
      <c r="J34" s="55"/>
      <c r="K34" s="57">
        <f t="shared" si="2"/>
        <v>4</v>
      </c>
      <c r="L34" s="65"/>
      <c r="M34" s="66">
        <f t="shared" si="3"/>
        <v>2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</row>
    <row r="35">
      <c r="A35" s="55"/>
      <c r="B35" s="55" t="s">
        <v>389</v>
      </c>
      <c r="C35" s="55" t="s">
        <v>390</v>
      </c>
      <c r="D35" s="55"/>
      <c r="E35" s="55"/>
      <c r="F35" s="55"/>
      <c r="G35" s="55"/>
      <c r="H35" s="63">
        <v>4.0</v>
      </c>
      <c r="I35" s="55"/>
      <c r="J35" s="55"/>
      <c r="K35" s="57">
        <f t="shared" si="2"/>
        <v>4</v>
      </c>
      <c r="L35" s="65"/>
      <c r="M35" s="66">
        <f t="shared" si="3"/>
        <v>1</v>
      </c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</row>
    <row r="36">
      <c r="A36" s="55"/>
      <c r="B36" s="55" t="s">
        <v>201</v>
      </c>
      <c r="C36" s="55" t="s">
        <v>390</v>
      </c>
      <c r="D36" s="55"/>
      <c r="E36" s="63">
        <v>4.0</v>
      </c>
      <c r="F36" s="55"/>
      <c r="G36" s="55"/>
      <c r="H36" s="55"/>
      <c r="I36" s="55"/>
      <c r="J36" s="55"/>
      <c r="K36" s="57">
        <f t="shared" si="2"/>
        <v>4</v>
      </c>
      <c r="L36" s="65"/>
      <c r="M36" s="66">
        <f t="shared" si="3"/>
        <v>1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</row>
    <row r="37">
      <c r="A37" s="55"/>
      <c r="B37" s="55" t="s">
        <v>391</v>
      </c>
      <c r="C37" s="55" t="s">
        <v>246</v>
      </c>
      <c r="D37" s="63">
        <v>4.0</v>
      </c>
      <c r="E37" s="55"/>
      <c r="F37" s="55"/>
      <c r="G37" s="55"/>
      <c r="H37" s="55"/>
      <c r="I37" s="55"/>
      <c r="J37" s="55"/>
      <c r="K37" s="57">
        <f t="shared" si="2"/>
        <v>4</v>
      </c>
      <c r="L37" s="65"/>
      <c r="M37" s="66">
        <f t="shared" si="3"/>
        <v>1</v>
      </c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</row>
    <row r="38">
      <c r="A38" s="55"/>
      <c r="B38" s="55" t="s">
        <v>392</v>
      </c>
      <c r="C38" s="55" t="s">
        <v>393</v>
      </c>
      <c r="D38" s="63">
        <v>1.0</v>
      </c>
      <c r="E38" s="63">
        <v>2.0</v>
      </c>
      <c r="F38" s="63">
        <v>0.0</v>
      </c>
      <c r="G38" s="63">
        <v>0.0</v>
      </c>
      <c r="H38" s="63">
        <v>0.0</v>
      </c>
      <c r="I38" s="55"/>
      <c r="J38" s="55"/>
      <c r="K38" s="57">
        <f t="shared" si="2"/>
        <v>3</v>
      </c>
      <c r="L38" s="65"/>
      <c r="M38" s="66">
        <f t="shared" si="3"/>
        <v>5</v>
      </c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</row>
    <row r="39">
      <c r="A39" s="55"/>
      <c r="B39" s="55" t="s">
        <v>266</v>
      </c>
      <c r="C39" s="55" t="s">
        <v>382</v>
      </c>
      <c r="D39" s="63">
        <v>2.0</v>
      </c>
      <c r="E39" s="63">
        <v>1.0</v>
      </c>
      <c r="F39" s="63">
        <v>0.0</v>
      </c>
      <c r="G39" s="63">
        <v>0.0</v>
      </c>
      <c r="H39" s="55"/>
      <c r="I39" s="55"/>
      <c r="J39" s="55"/>
      <c r="K39" s="57">
        <f t="shared" si="2"/>
        <v>3</v>
      </c>
      <c r="L39" s="65"/>
      <c r="M39" s="66">
        <f t="shared" si="3"/>
        <v>4</v>
      </c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</row>
    <row r="40">
      <c r="A40" s="55"/>
      <c r="B40" s="55" t="s">
        <v>231</v>
      </c>
      <c r="C40" s="55" t="s">
        <v>230</v>
      </c>
      <c r="D40" s="63">
        <v>0.0</v>
      </c>
      <c r="E40" s="63">
        <v>1.0</v>
      </c>
      <c r="F40" s="55"/>
      <c r="G40" s="55"/>
      <c r="H40" s="63">
        <v>2.0</v>
      </c>
      <c r="I40" s="55"/>
      <c r="J40" s="55"/>
      <c r="K40" s="57">
        <f t="shared" si="2"/>
        <v>3</v>
      </c>
      <c r="L40" s="65"/>
      <c r="M40" s="66">
        <f t="shared" si="3"/>
        <v>3</v>
      </c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</row>
    <row r="41">
      <c r="A41" s="55"/>
      <c r="B41" s="55" t="s">
        <v>302</v>
      </c>
      <c r="C41" s="55" t="s">
        <v>303</v>
      </c>
      <c r="D41" s="63">
        <v>1.0</v>
      </c>
      <c r="E41" s="63">
        <v>2.0</v>
      </c>
      <c r="F41" s="55"/>
      <c r="G41" s="55"/>
      <c r="H41" s="63">
        <v>0.0</v>
      </c>
      <c r="I41" s="55"/>
      <c r="J41" s="55"/>
      <c r="K41" s="57">
        <f t="shared" si="2"/>
        <v>3</v>
      </c>
      <c r="L41" s="65"/>
      <c r="M41" s="66">
        <f t="shared" si="3"/>
        <v>3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</row>
    <row r="42">
      <c r="A42" s="55"/>
      <c r="B42" s="55" t="s">
        <v>394</v>
      </c>
      <c r="C42" s="55" t="s">
        <v>395</v>
      </c>
      <c r="D42" s="63">
        <v>1.0</v>
      </c>
      <c r="E42" s="63">
        <v>2.0</v>
      </c>
      <c r="F42" s="55"/>
      <c r="G42" s="55"/>
      <c r="H42" s="63">
        <v>0.0</v>
      </c>
      <c r="I42" s="55"/>
      <c r="J42" s="55"/>
      <c r="K42" s="57">
        <f t="shared" si="2"/>
        <v>3</v>
      </c>
      <c r="L42" s="65"/>
      <c r="M42" s="66">
        <f t="shared" si="3"/>
        <v>3</v>
      </c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</row>
    <row r="43">
      <c r="A43" s="55"/>
      <c r="B43" s="55" t="s">
        <v>198</v>
      </c>
      <c r="C43" s="55" t="s">
        <v>197</v>
      </c>
      <c r="D43" s="55"/>
      <c r="E43" s="63">
        <v>3.0</v>
      </c>
      <c r="F43" s="55"/>
      <c r="G43" s="55"/>
      <c r="H43" s="63">
        <v>0.0</v>
      </c>
      <c r="I43" s="55"/>
      <c r="J43" s="55"/>
      <c r="K43" s="57">
        <f t="shared" si="2"/>
        <v>3</v>
      </c>
      <c r="L43" s="65"/>
      <c r="M43" s="66">
        <f t="shared" si="3"/>
        <v>2</v>
      </c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</row>
    <row r="44">
      <c r="A44" s="55"/>
      <c r="B44" s="55" t="s">
        <v>300</v>
      </c>
      <c r="C44" s="55" t="s">
        <v>320</v>
      </c>
      <c r="D44" s="55"/>
      <c r="E44" s="63">
        <v>3.0</v>
      </c>
      <c r="F44" s="55"/>
      <c r="G44" s="55"/>
      <c r="H44" s="55"/>
      <c r="I44" s="55"/>
      <c r="J44" s="55"/>
      <c r="K44" s="57">
        <f t="shared" si="2"/>
        <v>3</v>
      </c>
      <c r="L44" s="65"/>
      <c r="M44" s="66">
        <f t="shared" si="3"/>
        <v>1</v>
      </c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</row>
    <row r="45">
      <c r="A45" s="55"/>
      <c r="B45" s="55" t="s">
        <v>385</v>
      </c>
      <c r="C45" s="55" t="s">
        <v>382</v>
      </c>
      <c r="D45" s="55"/>
      <c r="E45" s="63">
        <v>3.0</v>
      </c>
      <c r="F45" s="55"/>
      <c r="G45" s="55"/>
      <c r="H45" s="55"/>
      <c r="I45" s="55"/>
      <c r="J45" s="55"/>
      <c r="K45" s="57">
        <f t="shared" si="2"/>
        <v>3</v>
      </c>
      <c r="L45" s="65"/>
      <c r="M45" s="66">
        <f t="shared" si="3"/>
        <v>1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</row>
    <row r="46">
      <c r="A46" s="55"/>
      <c r="B46" s="55" t="s">
        <v>396</v>
      </c>
      <c r="C46" s="55" t="s">
        <v>355</v>
      </c>
      <c r="D46" s="55"/>
      <c r="E46" s="63">
        <v>3.0</v>
      </c>
      <c r="F46" s="55"/>
      <c r="G46" s="55"/>
      <c r="H46" s="55"/>
      <c r="I46" s="55"/>
      <c r="J46" s="55"/>
      <c r="K46" s="57">
        <f t="shared" si="2"/>
        <v>3</v>
      </c>
      <c r="L46" s="65"/>
      <c r="M46" s="66">
        <f t="shared" si="3"/>
        <v>1</v>
      </c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</row>
    <row r="47">
      <c r="A47" s="55"/>
      <c r="B47" s="55" t="s">
        <v>397</v>
      </c>
      <c r="C47" s="55" t="s">
        <v>398</v>
      </c>
      <c r="D47" s="63">
        <v>3.0</v>
      </c>
      <c r="E47" s="55"/>
      <c r="F47" s="55"/>
      <c r="G47" s="55"/>
      <c r="H47" s="55"/>
      <c r="I47" s="55"/>
      <c r="J47" s="55"/>
      <c r="K47" s="57">
        <f t="shared" si="2"/>
        <v>3</v>
      </c>
      <c r="L47" s="65"/>
      <c r="M47" s="66">
        <f t="shared" si="3"/>
        <v>1</v>
      </c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</row>
    <row r="48">
      <c r="A48" s="55"/>
      <c r="B48" s="55" t="s">
        <v>237</v>
      </c>
      <c r="C48" s="55" t="s">
        <v>399</v>
      </c>
      <c r="D48" s="63">
        <v>0.0</v>
      </c>
      <c r="E48" s="63">
        <v>1.0</v>
      </c>
      <c r="F48" s="55"/>
      <c r="G48" s="55"/>
      <c r="H48" s="63">
        <v>1.0</v>
      </c>
      <c r="I48" s="55"/>
      <c r="J48" s="55"/>
      <c r="K48" s="57">
        <f t="shared" si="2"/>
        <v>2</v>
      </c>
      <c r="L48" s="65"/>
      <c r="M48" s="66">
        <f t="shared" si="3"/>
        <v>3</v>
      </c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</row>
    <row r="49">
      <c r="A49" s="55"/>
      <c r="B49" s="55" t="s">
        <v>261</v>
      </c>
      <c r="C49" s="55" t="s">
        <v>260</v>
      </c>
      <c r="D49" s="63">
        <v>2.0</v>
      </c>
      <c r="E49" s="55"/>
      <c r="F49" s="63">
        <v>0.0</v>
      </c>
      <c r="G49" s="63">
        <v>0.0</v>
      </c>
      <c r="H49" s="55"/>
      <c r="I49" s="55"/>
      <c r="J49" s="55"/>
      <c r="K49" s="57">
        <f t="shared" si="2"/>
        <v>2</v>
      </c>
      <c r="L49" s="65"/>
      <c r="M49" s="66">
        <f t="shared" si="3"/>
        <v>3</v>
      </c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</row>
    <row r="50">
      <c r="A50" s="55"/>
      <c r="B50" s="55" t="s">
        <v>278</v>
      </c>
      <c r="C50" s="55" t="s">
        <v>295</v>
      </c>
      <c r="D50" s="63">
        <v>2.0</v>
      </c>
      <c r="E50" s="63">
        <v>0.0</v>
      </c>
      <c r="F50" s="55"/>
      <c r="G50" s="63">
        <v>0.0</v>
      </c>
      <c r="H50" s="55"/>
      <c r="I50" s="55"/>
      <c r="J50" s="55"/>
      <c r="K50" s="57">
        <f t="shared" si="2"/>
        <v>2</v>
      </c>
      <c r="L50" s="65"/>
      <c r="M50" s="66">
        <f t="shared" si="3"/>
        <v>3</v>
      </c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</row>
    <row r="51">
      <c r="A51" s="55"/>
      <c r="B51" s="55" t="s">
        <v>400</v>
      </c>
      <c r="C51" s="55" t="s">
        <v>401</v>
      </c>
      <c r="D51" s="55"/>
      <c r="E51" s="63">
        <v>0.0</v>
      </c>
      <c r="F51" s="55"/>
      <c r="G51" s="55"/>
      <c r="H51" s="63">
        <v>2.0</v>
      </c>
      <c r="I51" s="55"/>
      <c r="J51" s="55"/>
      <c r="K51" s="57">
        <f t="shared" si="2"/>
        <v>2</v>
      </c>
      <c r="L51" s="65"/>
      <c r="M51" s="66">
        <f t="shared" si="3"/>
        <v>2</v>
      </c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</row>
    <row r="52">
      <c r="A52" s="55"/>
      <c r="B52" s="55" t="s">
        <v>210</v>
      </c>
      <c r="C52" s="55" t="s">
        <v>209</v>
      </c>
      <c r="D52" s="55"/>
      <c r="E52" s="63">
        <v>0.0</v>
      </c>
      <c r="F52" s="55"/>
      <c r="G52" s="55"/>
      <c r="H52" s="63">
        <v>2.0</v>
      </c>
      <c r="I52" s="55"/>
      <c r="J52" s="55"/>
      <c r="K52" s="57">
        <f t="shared" si="2"/>
        <v>2</v>
      </c>
      <c r="L52" s="65"/>
      <c r="M52" s="66">
        <f t="shared" si="3"/>
        <v>2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</row>
    <row r="53">
      <c r="A53" s="55"/>
      <c r="B53" s="55" t="s">
        <v>402</v>
      </c>
      <c r="C53" s="55" t="s">
        <v>403</v>
      </c>
      <c r="D53" s="63">
        <v>1.0</v>
      </c>
      <c r="E53" s="55"/>
      <c r="F53" s="63">
        <v>1.0</v>
      </c>
      <c r="G53" s="55"/>
      <c r="H53" s="55"/>
      <c r="I53" s="55"/>
      <c r="J53" s="55"/>
      <c r="K53" s="57">
        <f t="shared" si="2"/>
        <v>2</v>
      </c>
      <c r="L53" s="65"/>
      <c r="M53" s="66">
        <f t="shared" si="3"/>
        <v>2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</row>
    <row r="54">
      <c r="A54" s="55"/>
      <c r="B54" s="55" t="s">
        <v>314</v>
      </c>
      <c r="C54" s="55" t="s">
        <v>315</v>
      </c>
      <c r="D54" s="55"/>
      <c r="E54" s="55"/>
      <c r="F54" s="55"/>
      <c r="G54" s="55"/>
      <c r="H54" s="63">
        <v>2.0</v>
      </c>
      <c r="I54" s="55"/>
      <c r="J54" s="55"/>
      <c r="K54" s="57">
        <f t="shared" si="2"/>
        <v>2</v>
      </c>
      <c r="L54" s="65"/>
      <c r="M54" s="66">
        <f t="shared" si="3"/>
        <v>1</v>
      </c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</row>
    <row r="55">
      <c r="A55" s="55"/>
      <c r="B55" s="55" t="s">
        <v>404</v>
      </c>
      <c r="C55" s="55" t="s">
        <v>271</v>
      </c>
      <c r="D55" s="55"/>
      <c r="E55" s="63">
        <v>2.0</v>
      </c>
      <c r="F55" s="55"/>
      <c r="G55" s="55"/>
      <c r="H55" s="55"/>
      <c r="I55" s="55"/>
      <c r="J55" s="55"/>
      <c r="K55" s="57">
        <f t="shared" si="2"/>
        <v>2</v>
      </c>
      <c r="L55" s="65"/>
      <c r="M55" s="66">
        <f t="shared" si="3"/>
        <v>1</v>
      </c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</row>
    <row r="56">
      <c r="A56" s="55"/>
      <c r="B56" s="55" t="s">
        <v>405</v>
      </c>
      <c r="C56" s="55" t="s">
        <v>406</v>
      </c>
      <c r="D56" s="55"/>
      <c r="E56" s="63">
        <v>2.0</v>
      </c>
      <c r="F56" s="55"/>
      <c r="G56" s="55"/>
      <c r="H56" s="55"/>
      <c r="I56" s="55"/>
      <c r="J56" s="55"/>
      <c r="K56" s="57">
        <f t="shared" si="2"/>
        <v>2</v>
      </c>
      <c r="L56" s="65"/>
      <c r="M56" s="66">
        <f t="shared" si="3"/>
        <v>1</v>
      </c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</row>
    <row r="57">
      <c r="A57" s="55"/>
      <c r="B57" s="55" t="s">
        <v>288</v>
      </c>
      <c r="C57" s="55" t="s">
        <v>287</v>
      </c>
      <c r="D57" s="55"/>
      <c r="E57" s="63">
        <v>2.0</v>
      </c>
      <c r="F57" s="55"/>
      <c r="G57" s="55"/>
      <c r="H57" s="55"/>
      <c r="I57" s="55"/>
      <c r="J57" s="55"/>
      <c r="K57" s="57">
        <f t="shared" si="2"/>
        <v>2</v>
      </c>
      <c r="L57" s="65"/>
      <c r="M57" s="66">
        <f t="shared" si="3"/>
        <v>1</v>
      </c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</row>
    <row r="58">
      <c r="A58" s="55"/>
      <c r="B58" s="55" t="s">
        <v>314</v>
      </c>
      <c r="C58" s="55" t="s">
        <v>407</v>
      </c>
      <c r="D58" s="63">
        <v>2.0</v>
      </c>
      <c r="E58" s="55"/>
      <c r="F58" s="55"/>
      <c r="G58" s="55"/>
      <c r="H58" s="55"/>
      <c r="I58" s="55"/>
      <c r="J58" s="55"/>
      <c r="K58" s="57">
        <f t="shared" si="2"/>
        <v>2</v>
      </c>
      <c r="L58" s="65"/>
      <c r="M58" s="66">
        <f t="shared" si="3"/>
        <v>1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</row>
    <row r="59">
      <c r="A59" s="55"/>
      <c r="B59" s="55" t="s">
        <v>408</v>
      </c>
      <c r="C59" s="55" t="s">
        <v>409</v>
      </c>
      <c r="D59" s="63">
        <v>2.0</v>
      </c>
      <c r="E59" s="55"/>
      <c r="F59" s="55"/>
      <c r="G59" s="55"/>
      <c r="H59" s="55"/>
      <c r="I59" s="55"/>
      <c r="J59" s="55"/>
      <c r="K59" s="57">
        <f t="shared" si="2"/>
        <v>2</v>
      </c>
      <c r="L59" s="65"/>
      <c r="M59" s="66">
        <f t="shared" si="3"/>
        <v>1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</row>
    <row r="60">
      <c r="A60" s="55"/>
      <c r="B60" s="55" t="s">
        <v>251</v>
      </c>
      <c r="C60" s="55" t="s">
        <v>250</v>
      </c>
      <c r="D60" s="63">
        <v>2.0</v>
      </c>
      <c r="E60" s="55"/>
      <c r="F60" s="55"/>
      <c r="G60" s="55"/>
      <c r="H60" s="55"/>
      <c r="I60" s="55"/>
      <c r="J60" s="55"/>
      <c r="K60" s="57">
        <f t="shared" si="2"/>
        <v>2</v>
      </c>
      <c r="L60" s="65"/>
      <c r="M60" s="66">
        <f t="shared" si="3"/>
        <v>1</v>
      </c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</row>
    <row r="61">
      <c r="A61" s="55"/>
      <c r="B61" s="55" t="s">
        <v>410</v>
      </c>
      <c r="C61" s="55" t="s">
        <v>282</v>
      </c>
      <c r="D61" s="63">
        <v>2.0</v>
      </c>
      <c r="E61" s="55"/>
      <c r="F61" s="55"/>
      <c r="G61" s="55"/>
      <c r="H61" s="55"/>
      <c r="I61" s="55"/>
      <c r="J61" s="55"/>
      <c r="K61" s="57">
        <f t="shared" si="2"/>
        <v>2</v>
      </c>
      <c r="L61" s="65"/>
      <c r="M61" s="66">
        <f t="shared" si="3"/>
        <v>1</v>
      </c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</row>
    <row r="62">
      <c r="A62" s="55"/>
      <c r="B62" s="55" t="s">
        <v>292</v>
      </c>
      <c r="C62" s="55" t="s">
        <v>291</v>
      </c>
      <c r="D62" s="63">
        <v>0.0</v>
      </c>
      <c r="E62" s="63">
        <v>0.0</v>
      </c>
      <c r="F62" s="63">
        <v>1.0</v>
      </c>
      <c r="G62" s="63">
        <v>0.0</v>
      </c>
      <c r="H62" s="63">
        <v>0.0</v>
      </c>
      <c r="I62" s="55"/>
      <c r="J62" s="55"/>
      <c r="K62" s="57">
        <f t="shared" si="2"/>
        <v>1</v>
      </c>
      <c r="L62" s="65"/>
      <c r="M62" s="66">
        <f t="shared" si="3"/>
        <v>5</v>
      </c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</row>
    <row r="63">
      <c r="A63" s="55"/>
      <c r="B63" s="55" t="s">
        <v>184</v>
      </c>
      <c r="C63" s="55" t="s">
        <v>183</v>
      </c>
      <c r="D63" s="63">
        <v>1.0</v>
      </c>
      <c r="E63" s="63">
        <v>0.0</v>
      </c>
      <c r="F63" s="63">
        <v>0.0</v>
      </c>
      <c r="G63" s="63">
        <v>0.0</v>
      </c>
      <c r="H63" s="63">
        <v>0.0</v>
      </c>
      <c r="I63" s="55"/>
      <c r="J63" s="55"/>
      <c r="K63" s="57">
        <f t="shared" si="2"/>
        <v>1</v>
      </c>
      <c r="L63" s="65"/>
      <c r="M63" s="66">
        <f t="shared" si="3"/>
        <v>5</v>
      </c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</row>
    <row r="64">
      <c r="A64" s="55"/>
      <c r="B64" s="55" t="s">
        <v>290</v>
      </c>
      <c r="C64" s="55" t="s">
        <v>289</v>
      </c>
      <c r="D64" s="55"/>
      <c r="E64" s="55"/>
      <c r="F64" s="63">
        <v>0.0</v>
      </c>
      <c r="G64" s="63">
        <v>0.0</v>
      </c>
      <c r="H64" s="63">
        <v>1.0</v>
      </c>
      <c r="I64" s="55"/>
      <c r="J64" s="55"/>
      <c r="K64" s="57">
        <f t="shared" si="2"/>
        <v>1</v>
      </c>
      <c r="L64" s="65"/>
      <c r="M64" s="66">
        <f t="shared" si="3"/>
        <v>3</v>
      </c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</row>
    <row r="65">
      <c r="A65" s="55"/>
      <c r="B65" s="55" t="s">
        <v>411</v>
      </c>
      <c r="C65" s="55" t="s">
        <v>412</v>
      </c>
      <c r="D65" s="63">
        <v>0.0</v>
      </c>
      <c r="E65" s="63">
        <v>0.0</v>
      </c>
      <c r="F65" s="55"/>
      <c r="G65" s="55"/>
      <c r="H65" s="63">
        <v>1.0</v>
      </c>
      <c r="I65" s="55"/>
      <c r="J65" s="55"/>
      <c r="K65" s="57">
        <f t="shared" si="2"/>
        <v>1</v>
      </c>
      <c r="L65" s="65"/>
      <c r="M65" s="66">
        <f t="shared" si="3"/>
        <v>3</v>
      </c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</row>
    <row r="66">
      <c r="A66" s="55"/>
      <c r="B66" s="55" t="s">
        <v>206</v>
      </c>
      <c r="C66" s="55" t="s">
        <v>205</v>
      </c>
      <c r="D66" s="55"/>
      <c r="E66" s="63">
        <v>1.0</v>
      </c>
      <c r="F66" s="55"/>
      <c r="G66" s="63">
        <v>0.0</v>
      </c>
      <c r="H66" s="63">
        <v>0.0</v>
      </c>
      <c r="I66" s="55"/>
      <c r="J66" s="55"/>
      <c r="K66" s="57">
        <f t="shared" si="2"/>
        <v>1</v>
      </c>
      <c r="L66" s="65"/>
      <c r="M66" s="66">
        <f t="shared" si="3"/>
        <v>3</v>
      </c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</row>
    <row r="67">
      <c r="A67" s="55"/>
      <c r="B67" s="55" t="s">
        <v>328</v>
      </c>
      <c r="C67" s="55" t="s">
        <v>329</v>
      </c>
      <c r="D67" s="63">
        <v>1.0</v>
      </c>
      <c r="E67" s="63">
        <v>0.0</v>
      </c>
      <c r="F67" s="55"/>
      <c r="G67" s="55"/>
      <c r="H67" s="63">
        <v>0.0</v>
      </c>
      <c r="I67" s="55"/>
      <c r="J67" s="55"/>
      <c r="K67" s="57">
        <f t="shared" si="2"/>
        <v>1</v>
      </c>
      <c r="L67" s="65"/>
      <c r="M67" s="66">
        <f t="shared" si="3"/>
        <v>3</v>
      </c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</row>
    <row r="68">
      <c r="A68" s="55"/>
      <c r="B68" s="55" t="s">
        <v>413</v>
      </c>
      <c r="C68" s="55" t="s">
        <v>341</v>
      </c>
      <c r="D68" s="63">
        <v>0.0</v>
      </c>
      <c r="E68" s="63">
        <v>1.0</v>
      </c>
      <c r="F68" s="55"/>
      <c r="G68" s="63">
        <v>0.0</v>
      </c>
      <c r="H68" s="55"/>
      <c r="I68" s="55"/>
      <c r="J68" s="55"/>
      <c r="K68" s="57">
        <f t="shared" si="2"/>
        <v>1</v>
      </c>
      <c r="L68" s="65"/>
      <c r="M68" s="66">
        <f t="shared" si="3"/>
        <v>3</v>
      </c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</row>
    <row r="69">
      <c r="A69" s="55"/>
      <c r="B69" s="55" t="s">
        <v>308</v>
      </c>
      <c r="C69" s="55" t="s">
        <v>309</v>
      </c>
      <c r="D69" s="55"/>
      <c r="E69" s="63">
        <v>1.0</v>
      </c>
      <c r="F69" s="55"/>
      <c r="G69" s="55"/>
      <c r="H69" s="63">
        <v>0.0</v>
      </c>
      <c r="I69" s="55"/>
      <c r="J69" s="55"/>
      <c r="K69" s="57">
        <f t="shared" si="2"/>
        <v>1</v>
      </c>
      <c r="L69" s="65"/>
      <c r="M69" s="66">
        <f t="shared" si="3"/>
        <v>2</v>
      </c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</row>
    <row r="70">
      <c r="A70" s="55"/>
      <c r="B70" s="55" t="s">
        <v>414</v>
      </c>
      <c r="C70" s="55" t="s">
        <v>294</v>
      </c>
      <c r="D70" s="55"/>
      <c r="E70" s="63">
        <v>1.0</v>
      </c>
      <c r="F70" s="55"/>
      <c r="G70" s="55"/>
      <c r="H70" s="63">
        <v>0.0</v>
      </c>
      <c r="I70" s="55"/>
      <c r="J70" s="55"/>
      <c r="K70" s="57">
        <f t="shared" si="2"/>
        <v>1</v>
      </c>
      <c r="L70" s="65"/>
      <c r="M70" s="66">
        <f t="shared" si="3"/>
        <v>2</v>
      </c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</row>
    <row r="71">
      <c r="A71" s="55"/>
      <c r="B71" s="55" t="s">
        <v>306</v>
      </c>
      <c r="C71" s="55" t="s">
        <v>307</v>
      </c>
      <c r="D71" s="63">
        <v>1.0</v>
      </c>
      <c r="E71" s="55"/>
      <c r="F71" s="55"/>
      <c r="G71" s="55"/>
      <c r="H71" s="63">
        <v>0.0</v>
      </c>
      <c r="I71" s="55"/>
      <c r="J71" s="55"/>
      <c r="K71" s="57">
        <f t="shared" si="2"/>
        <v>1</v>
      </c>
      <c r="L71" s="65"/>
      <c r="M71" s="66">
        <f t="shared" si="3"/>
        <v>2</v>
      </c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</row>
    <row r="72">
      <c r="A72" s="55"/>
      <c r="B72" s="55" t="s">
        <v>415</v>
      </c>
      <c r="C72" s="55" t="s">
        <v>207</v>
      </c>
      <c r="D72" s="55"/>
      <c r="E72" s="63">
        <v>1.0</v>
      </c>
      <c r="F72" s="55"/>
      <c r="G72" s="63">
        <v>0.0</v>
      </c>
      <c r="H72" s="55"/>
      <c r="I72" s="55"/>
      <c r="J72" s="55"/>
      <c r="K72" s="57">
        <f t="shared" si="2"/>
        <v>1</v>
      </c>
      <c r="L72" s="65"/>
      <c r="M72" s="66">
        <f t="shared" si="3"/>
        <v>2</v>
      </c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</row>
    <row r="73">
      <c r="A73" s="55"/>
      <c r="B73" s="55" t="s">
        <v>416</v>
      </c>
      <c r="C73" s="55" t="s">
        <v>248</v>
      </c>
      <c r="D73" s="55"/>
      <c r="E73" s="63">
        <v>1.0</v>
      </c>
      <c r="F73" s="63">
        <v>0.0</v>
      </c>
      <c r="G73" s="55"/>
      <c r="H73" s="55"/>
      <c r="I73" s="55"/>
      <c r="J73" s="55"/>
      <c r="K73" s="57">
        <f t="shared" si="2"/>
        <v>1</v>
      </c>
      <c r="L73" s="65"/>
      <c r="M73" s="66">
        <f t="shared" si="3"/>
        <v>2</v>
      </c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</row>
    <row r="74">
      <c r="A74" s="55"/>
      <c r="B74" s="55" t="s">
        <v>417</v>
      </c>
      <c r="C74" s="55" t="s">
        <v>213</v>
      </c>
      <c r="D74" s="63">
        <v>0.0</v>
      </c>
      <c r="E74" s="63">
        <v>1.0</v>
      </c>
      <c r="F74" s="55"/>
      <c r="G74" s="55"/>
      <c r="H74" s="55"/>
      <c r="I74" s="55"/>
      <c r="J74" s="55"/>
      <c r="K74" s="57">
        <f t="shared" si="2"/>
        <v>1</v>
      </c>
      <c r="L74" s="65"/>
      <c r="M74" s="66">
        <f t="shared" si="3"/>
        <v>2</v>
      </c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</row>
    <row r="75">
      <c r="A75" s="55"/>
      <c r="B75" s="55" t="s">
        <v>418</v>
      </c>
      <c r="C75" s="55" t="s">
        <v>203</v>
      </c>
      <c r="D75" s="63">
        <v>1.0</v>
      </c>
      <c r="E75" s="63">
        <v>0.0</v>
      </c>
      <c r="F75" s="55"/>
      <c r="G75" s="55"/>
      <c r="H75" s="55"/>
      <c r="I75" s="55"/>
      <c r="J75" s="55"/>
      <c r="K75" s="57">
        <f t="shared" si="2"/>
        <v>1</v>
      </c>
      <c r="L75" s="65"/>
      <c r="M75" s="66">
        <f t="shared" si="3"/>
        <v>2</v>
      </c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</row>
    <row r="76">
      <c r="A76" s="55"/>
      <c r="B76" s="55" t="s">
        <v>325</v>
      </c>
      <c r="C76" s="55" t="s">
        <v>326</v>
      </c>
      <c r="D76" s="55"/>
      <c r="E76" s="63">
        <v>1.0</v>
      </c>
      <c r="F76" s="55"/>
      <c r="G76" s="55"/>
      <c r="H76" s="55"/>
      <c r="I76" s="55"/>
      <c r="J76" s="55"/>
      <c r="K76" s="57">
        <f t="shared" si="2"/>
        <v>1</v>
      </c>
      <c r="L76" s="65"/>
      <c r="M76" s="66">
        <f t="shared" si="3"/>
        <v>1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</row>
    <row r="77">
      <c r="A77" s="55"/>
      <c r="B77" s="55" t="s">
        <v>330</v>
      </c>
      <c r="C77" s="55" t="s">
        <v>331</v>
      </c>
      <c r="D77" s="55"/>
      <c r="E77" s="63">
        <v>1.0</v>
      </c>
      <c r="F77" s="55"/>
      <c r="G77" s="55"/>
      <c r="H77" s="55"/>
      <c r="I77" s="55"/>
      <c r="J77" s="55"/>
      <c r="K77" s="57">
        <f t="shared" si="2"/>
        <v>1</v>
      </c>
      <c r="L77" s="65"/>
      <c r="M77" s="66">
        <f t="shared" si="3"/>
        <v>1</v>
      </c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</row>
    <row r="78">
      <c r="A78" s="55"/>
      <c r="B78" s="55" t="s">
        <v>348</v>
      </c>
      <c r="C78" s="55" t="s">
        <v>349</v>
      </c>
      <c r="D78" s="55"/>
      <c r="E78" s="63">
        <v>1.0</v>
      </c>
      <c r="F78" s="55"/>
      <c r="G78" s="55"/>
      <c r="H78" s="55"/>
      <c r="I78" s="55"/>
      <c r="J78" s="55"/>
      <c r="K78" s="57">
        <f t="shared" si="2"/>
        <v>1</v>
      </c>
      <c r="L78" s="65"/>
      <c r="M78" s="66">
        <f t="shared" si="3"/>
        <v>1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</row>
    <row r="79">
      <c r="A79" s="55"/>
      <c r="B79" s="55" t="s">
        <v>419</v>
      </c>
      <c r="C79" s="55" t="s">
        <v>420</v>
      </c>
      <c r="D79" s="55"/>
      <c r="E79" s="63">
        <v>1.0</v>
      </c>
      <c r="F79" s="55"/>
      <c r="G79" s="55"/>
      <c r="H79" s="55"/>
      <c r="I79" s="55"/>
      <c r="J79" s="55"/>
      <c r="K79" s="57">
        <f t="shared" si="2"/>
        <v>1</v>
      </c>
      <c r="L79" s="65"/>
      <c r="M79" s="66">
        <f t="shared" si="3"/>
        <v>1</v>
      </c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</row>
    <row r="80">
      <c r="A80" s="55"/>
      <c r="B80" s="55" t="s">
        <v>421</v>
      </c>
      <c r="C80" s="55" t="s">
        <v>422</v>
      </c>
      <c r="D80" s="55"/>
      <c r="E80" s="63">
        <v>1.0</v>
      </c>
      <c r="F80" s="55"/>
      <c r="G80" s="55"/>
      <c r="H80" s="55"/>
      <c r="I80" s="55"/>
      <c r="J80" s="55"/>
      <c r="K80" s="57">
        <f t="shared" si="2"/>
        <v>1</v>
      </c>
      <c r="L80" s="65"/>
      <c r="M80" s="66">
        <f t="shared" si="3"/>
        <v>1</v>
      </c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</row>
    <row r="81">
      <c r="A81" s="55"/>
      <c r="B81" s="55" t="s">
        <v>226</v>
      </c>
      <c r="C81" s="55" t="s">
        <v>225</v>
      </c>
      <c r="D81" s="63">
        <v>1.0</v>
      </c>
      <c r="E81" s="55"/>
      <c r="F81" s="55"/>
      <c r="G81" s="55"/>
      <c r="H81" s="55"/>
      <c r="I81" s="55"/>
      <c r="J81" s="55"/>
      <c r="K81" s="57">
        <f t="shared" si="2"/>
        <v>1</v>
      </c>
      <c r="L81" s="65"/>
      <c r="M81" s="66">
        <f t="shared" si="3"/>
        <v>1</v>
      </c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</row>
    <row r="82">
      <c r="A82" s="55"/>
      <c r="B82" s="55" t="s">
        <v>316</v>
      </c>
      <c r="C82" s="55" t="s">
        <v>317</v>
      </c>
      <c r="D82" s="63">
        <v>1.0</v>
      </c>
      <c r="E82" s="55"/>
      <c r="F82" s="55"/>
      <c r="G82" s="55"/>
      <c r="H82" s="55"/>
      <c r="I82" s="55"/>
      <c r="J82" s="55"/>
      <c r="K82" s="57">
        <f t="shared" si="2"/>
        <v>1</v>
      </c>
      <c r="L82" s="65"/>
      <c r="M82" s="66">
        <f t="shared" si="3"/>
        <v>1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</row>
    <row r="83">
      <c r="A83" s="55"/>
      <c r="B83" s="55" t="s">
        <v>311</v>
      </c>
      <c r="C83" s="55" t="s">
        <v>312</v>
      </c>
      <c r="D83" s="63">
        <v>1.0</v>
      </c>
      <c r="E83" s="55"/>
      <c r="F83" s="55"/>
      <c r="G83" s="55"/>
      <c r="H83" s="55"/>
      <c r="I83" s="55"/>
      <c r="J83" s="55"/>
      <c r="K83" s="57">
        <f t="shared" si="2"/>
        <v>1</v>
      </c>
      <c r="L83" s="65"/>
      <c r="M83" s="66">
        <f t="shared" si="3"/>
        <v>1</v>
      </c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</row>
    <row r="84">
      <c r="A84" s="55"/>
      <c r="B84" s="55" t="s">
        <v>332</v>
      </c>
      <c r="C84" s="55" t="s">
        <v>333</v>
      </c>
      <c r="D84" s="63">
        <v>1.0</v>
      </c>
      <c r="E84" s="55"/>
      <c r="F84" s="55"/>
      <c r="G84" s="55"/>
      <c r="H84" s="55"/>
      <c r="I84" s="55"/>
      <c r="J84" s="55"/>
      <c r="K84" s="57">
        <f t="shared" si="2"/>
        <v>1</v>
      </c>
      <c r="L84" s="65"/>
      <c r="M84" s="66">
        <f t="shared" si="3"/>
        <v>1</v>
      </c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</row>
    <row r="85">
      <c r="A85" s="55"/>
      <c r="B85" s="55" t="s">
        <v>208</v>
      </c>
      <c r="C85" s="55" t="s">
        <v>198</v>
      </c>
      <c r="D85" s="63">
        <v>1.0</v>
      </c>
      <c r="E85" s="55"/>
      <c r="F85" s="55"/>
      <c r="G85" s="55"/>
      <c r="H85" s="55"/>
      <c r="I85" s="55"/>
      <c r="J85" s="55"/>
      <c r="K85" s="57">
        <f t="shared" si="2"/>
        <v>1</v>
      </c>
      <c r="L85" s="65"/>
      <c r="M85" s="66">
        <f t="shared" si="3"/>
        <v>1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</row>
    <row r="86">
      <c r="A86" s="55"/>
      <c r="B86" s="55" t="s">
        <v>249</v>
      </c>
      <c r="C86" s="55" t="s">
        <v>248</v>
      </c>
      <c r="D86" s="55"/>
      <c r="E86" s="63">
        <v>0.0</v>
      </c>
      <c r="F86" s="63">
        <v>0.0</v>
      </c>
      <c r="G86" s="55"/>
      <c r="H86" s="63">
        <v>0.0</v>
      </c>
      <c r="I86" s="55"/>
      <c r="J86" s="55"/>
      <c r="K86" s="57">
        <f t="shared" si="2"/>
        <v>0</v>
      </c>
      <c r="L86" s="65"/>
      <c r="M86" s="66">
        <f t="shared" si="3"/>
        <v>3</v>
      </c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</row>
    <row r="87">
      <c r="A87" s="55"/>
      <c r="B87" s="55" t="s">
        <v>189</v>
      </c>
      <c r="C87" s="55" t="s">
        <v>188</v>
      </c>
      <c r="D87" s="63">
        <v>0.0</v>
      </c>
      <c r="E87" s="55"/>
      <c r="F87" s="63">
        <v>0.0</v>
      </c>
      <c r="G87" s="63">
        <v>0.0</v>
      </c>
      <c r="H87" s="55"/>
      <c r="I87" s="55"/>
      <c r="J87" s="55"/>
      <c r="K87" s="57">
        <f t="shared" si="2"/>
        <v>0</v>
      </c>
      <c r="L87" s="65"/>
      <c r="M87" s="66">
        <f t="shared" si="3"/>
        <v>3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</row>
    <row r="88">
      <c r="A88" s="55"/>
      <c r="B88" s="55" t="s">
        <v>423</v>
      </c>
      <c r="C88" s="55" t="s">
        <v>269</v>
      </c>
      <c r="D88" s="55"/>
      <c r="E88" s="63">
        <v>0.0</v>
      </c>
      <c r="F88" s="55"/>
      <c r="G88" s="55"/>
      <c r="H88" s="63">
        <v>0.0</v>
      </c>
      <c r="I88" s="55"/>
      <c r="J88" s="55"/>
      <c r="K88" s="57">
        <f t="shared" si="2"/>
        <v>0</v>
      </c>
      <c r="L88" s="65"/>
      <c r="M88" s="66">
        <f t="shared" si="3"/>
        <v>2</v>
      </c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</row>
    <row r="89">
      <c r="A89" s="55"/>
      <c r="B89" s="55" t="s">
        <v>237</v>
      </c>
      <c r="C89" s="55" t="s">
        <v>236</v>
      </c>
      <c r="D89" s="55"/>
      <c r="E89" s="55"/>
      <c r="F89" s="63">
        <v>0.0</v>
      </c>
      <c r="G89" s="63">
        <v>0.0</v>
      </c>
      <c r="H89" s="55"/>
      <c r="I89" s="55"/>
      <c r="J89" s="55"/>
      <c r="K89" s="57">
        <f t="shared" si="2"/>
        <v>0</v>
      </c>
      <c r="L89" s="65"/>
      <c r="M89" s="66">
        <f t="shared" si="3"/>
        <v>2</v>
      </c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</row>
    <row r="90">
      <c r="A90" s="55"/>
      <c r="B90" s="55" t="s">
        <v>206</v>
      </c>
      <c r="C90" s="55" t="s">
        <v>227</v>
      </c>
      <c r="D90" s="55"/>
      <c r="E90" s="55"/>
      <c r="F90" s="63">
        <v>0.0</v>
      </c>
      <c r="G90" s="63">
        <v>0.0</v>
      </c>
      <c r="H90" s="55"/>
      <c r="I90" s="55"/>
      <c r="J90" s="55"/>
      <c r="K90" s="57">
        <f t="shared" si="2"/>
        <v>0</v>
      </c>
      <c r="L90" s="65"/>
      <c r="M90" s="66">
        <f t="shared" si="3"/>
        <v>2</v>
      </c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</row>
    <row r="91">
      <c r="A91" s="55"/>
      <c r="B91" s="55" t="s">
        <v>424</v>
      </c>
      <c r="C91" s="55" t="s">
        <v>227</v>
      </c>
      <c r="D91" s="55"/>
      <c r="E91" s="55"/>
      <c r="F91" s="63">
        <v>0.0</v>
      </c>
      <c r="G91" s="63">
        <v>0.0</v>
      </c>
      <c r="H91" s="55"/>
      <c r="I91" s="55"/>
      <c r="J91" s="55"/>
      <c r="K91" s="57">
        <f t="shared" si="2"/>
        <v>0</v>
      </c>
      <c r="L91" s="65"/>
      <c r="M91" s="66">
        <f t="shared" si="3"/>
        <v>2</v>
      </c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</row>
    <row r="92">
      <c r="A92" s="55"/>
      <c r="B92" s="55" t="s">
        <v>310</v>
      </c>
      <c r="C92" s="55" t="s">
        <v>8</v>
      </c>
      <c r="D92" s="63">
        <v>0.0</v>
      </c>
      <c r="E92" s="63">
        <v>0.0</v>
      </c>
      <c r="F92" s="55"/>
      <c r="G92" s="55"/>
      <c r="H92" s="55"/>
      <c r="I92" s="55"/>
      <c r="J92" s="55"/>
      <c r="K92" s="57">
        <f t="shared" si="2"/>
        <v>0</v>
      </c>
      <c r="L92" s="65"/>
      <c r="M92" s="66">
        <f t="shared" si="3"/>
        <v>2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</row>
    <row r="93">
      <c r="A93" s="55"/>
      <c r="B93" s="55" t="s">
        <v>425</v>
      </c>
      <c r="C93" s="55" t="s">
        <v>341</v>
      </c>
      <c r="D93" s="55"/>
      <c r="E93" s="55"/>
      <c r="F93" s="55"/>
      <c r="G93" s="55"/>
      <c r="H93" s="63">
        <v>0.0</v>
      </c>
      <c r="I93" s="55"/>
      <c r="J93" s="55"/>
      <c r="K93" s="57">
        <f t="shared" si="2"/>
        <v>0</v>
      </c>
      <c r="L93" s="65"/>
      <c r="M93" s="66">
        <f t="shared" si="3"/>
        <v>1</v>
      </c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</row>
    <row r="94">
      <c r="A94" s="55"/>
      <c r="B94" s="55" t="s">
        <v>290</v>
      </c>
      <c r="C94" s="55" t="s">
        <v>324</v>
      </c>
      <c r="D94" s="55"/>
      <c r="E94" s="55"/>
      <c r="F94" s="55"/>
      <c r="G94" s="55"/>
      <c r="H94" s="63">
        <v>0.0</v>
      </c>
      <c r="I94" s="55"/>
      <c r="J94" s="55"/>
      <c r="K94" s="57">
        <f t="shared" si="2"/>
        <v>0</v>
      </c>
      <c r="L94" s="65"/>
      <c r="M94" s="66">
        <f t="shared" si="3"/>
        <v>1</v>
      </c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</row>
    <row r="95">
      <c r="A95" s="55"/>
      <c r="B95" s="55" t="s">
        <v>268</v>
      </c>
      <c r="C95" s="55" t="s">
        <v>390</v>
      </c>
      <c r="D95" s="55"/>
      <c r="E95" s="55"/>
      <c r="F95" s="55"/>
      <c r="G95" s="55"/>
      <c r="H95" s="63">
        <v>0.0</v>
      </c>
      <c r="I95" s="55"/>
      <c r="J95" s="55"/>
      <c r="K95" s="57">
        <f t="shared" si="2"/>
        <v>0</v>
      </c>
      <c r="L95" s="65"/>
      <c r="M95" s="66">
        <f t="shared" si="3"/>
        <v>1</v>
      </c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</row>
    <row r="96">
      <c r="A96" s="55"/>
      <c r="B96" s="55" t="s">
        <v>189</v>
      </c>
      <c r="C96" s="55" t="s">
        <v>426</v>
      </c>
      <c r="D96" s="55"/>
      <c r="E96" s="55"/>
      <c r="F96" s="55"/>
      <c r="G96" s="55"/>
      <c r="H96" s="63">
        <v>0.0</v>
      </c>
      <c r="I96" s="55"/>
      <c r="J96" s="55"/>
      <c r="K96" s="57">
        <f t="shared" si="2"/>
        <v>0</v>
      </c>
      <c r="L96" s="65"/>
      <c r="M96" s="66">
        <f t="shared" si="3"/>
        <v>1</v>
      </c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</row>
    <row r="97">
      <c r="A97" s="55"/>
      <c r="B97" s="55" t="s">
        <v>335</v>
      </c>
      <c r="C97" s="55" t="s">
        <v>336</v>
      </c>
      <c r="D97" s="55"/>
      <c r="E97" s="55"/>
      <c r="F97" s="55"/>
      <c r="G97" s="55"/>
      <c r="H97" s="63">
        <v>0.0</v>
      </c>
      <c r="I97" s="55"/>
      <c r="J97" s="55"/>
      <c r="K97" s="57">
        <f t="shared" si="2"/>
        <v>0</v>
      </c>
      <c r="L97" s="65"/>
      <c r="M97" s="66">
        <f t="shared" si="3"/>
        <v>1</v>
      </c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</row>
    <row r="98">
      <c r="A98" s="55"/>
      <c r="B98" s="55" t="s">
        <v>266</v>
      </c>
      <c r="C98" s="55" t="s">
        <v>265</v>
      </c>
      <c r="D98" s="55"/>
      <c r="E98" s="55"/>
      <c r="F98" s="55"/>
      <c r="G98" s="55"/>
      <c r="H98" s="63">
        <v>0.0</v>
      </c>
      <c r="I98" s="55"/>
      <c r="J98" s="55"/>
      <c r="K98" s="57">
        <f t="shared" si="2"/>
        <v>0</v>
      </c>
      <c r="L98" s="65"/>
      <c r="M98" s="66">
        <f t="shared" si="3"/>
        <v>1</v>
      </c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</row>
    <row r="99">
      <c r="A99" s="55"/>
      <c r="B99" s="55" t="s">
        <v>427</v>
      </c>
      <c r="C99" s="55" t="s">
        <v>228</v>
      </c>
      <c r="D99" s="55"/>
      <c r="E99" s="55"/>
      <c r="F99" s="55"/>
      <c r="G99" s="55"/>
      <c r="H99" s="63">
        <v>0.0</v>
      </c>
      <c r="I99" s="55"/>
      <c r="J99" s="55"/>
      <c r="K99" s="57">
        <f t="shared" si="2"/>
        <v>0</v>
      </c>
      <c r="L99" s="65"/>
      <c r="M99" s="66">
        <f t="shared" si="3"/>
        <v>1</v>
      </c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</row>
    <row r="100">
      <c r="A100" s="55"/>
      <c r="B100" s="55" t="s">
        <v>264</v>
      </c>
      <c r="C100" s="55" t="s">
        <v>228</v>
      </c>
      <c r="D100" s="55"/>
      <c r="E100" s="55"/>
      <c r="F100" s="55"/>
      <c r="G100" s="55"/>
      <c r="H100" s="63">
        <v>0.0</v>
      </c>
      <c r="I100" s="55"/>
      <c r="J100" s="55"/>
      <c r="K100" s="57">
        <f t="shared" si="2"/>
        <v>0</v>
      </c>
      <c r="L100" s="65"/>
      <c r="M100" s="66">
        <f t="shared" si="3"/>
        <v>1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</row>
    <row r="101">
      <c r="A101" s="55"/>
      <c r="B101" s="55" t="s">
        <v>397</v>
      </c>
      <c r="C101" s="55" t="s">
        <v>398</v>
      </c>
      <c r="D101" s="55"/>
      <c r="E101" s="55"/>
      <c r="F101" s="55"/>
      <c r="G101" s="63">
        <v>0.0</v>
      </c>
      <c r="H101" s="55"/>
      <c r="I101" s="55"/>
      <c r="J101" s="55"/>
      <c r="K101" s="57">
        <f t="shared" si="2"/>
        <v>0</v>
      </c>
      <c r="L101" s="65"/>
      <c r="M101" s="66">
        <f t="shared" si="3"/>
        <v>1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</row>
    <row r="102">
      <c r="A102" s="55"/>
      <c r="B102" s="55" t="s">
        <v>184</v>
      </c>
      <c r="C102" s="55" t="s">
        <v>207</v>
      </c>
      <c r="D102" s="55"/>
      <c r="E102" s="55"/>
      <c r="F102" s="55"/>
      <c r="G102" s="63">
        <v>0.0</v>
      </c>
      <c r="H102" s="55"/>
      <c r="I102" s="55"/>
      <c r="J102" s="55"/>
      <c r="K102" s="57">
        <f t="shared" si="2"/>
        <v>0</v>
      </c>
      <c r="L102" s="65"/>
      <c r="M102" s="66">
        <f t="shared" si="3"/>
        <v>1</v>
      </c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</row>
    <row r="103">
      <c r="A103" s="55"/>
      <c r="B103" s="55" t="s">
        <v>428</v>
      </c>
      <c r="C103" s="55" t="s">
        <v>429</v>
      </c>
      <c r="D103" s="55"/>
      <c r="E103" s="63">
        <v>0.0</v>
      </c>
      <c r="F103" s="55"/>
      <c r="G103" s="55"/>
      <c r="H103" s="55"/>
      <c r="I103" s="55"/>
      <c r="J103" s="55"/>
      <c r="K103" s="57">
        <f t="shared" si="2"/>
        <v>0</v>
      </c>
      <c r="L103" s="65"/>
      <c r="M103" s="66">
        <f t="shared" si="3"/>
        <v>1</v>
      </c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</row>
    <row r="104">
      <c r="A104" s="55"/>
      <c r="B104" s="55" t="s">
        <v>430</v>
      </c>
      <c r="C104" s="55" t="s">
        <v>431</v>
      </c>
      <c r="D104" s="55"/>
      <c r="E104" s="63">
        <v>0.0</v>
      </c>
      <c r="F104" s="55"/>
      <c r="G104" s="55"/>
      <c r="H104" s="55"/>
      <c r="I104" s="55"/>
      <c r="J104" s="55"/>
      <c r="K104" s="57">
        <f t="shared" si="2"/>
        <v>0</v>
      </c>
      <c r="L104" s="65"/>
      <c r="M104" s="66">
        <f t="shared" si="3"/>
        <v>1</v>
      </c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</row>
    <row r="105">
      <c r="A105" s="55"/>
      <c r="B105" s="55" t="s">
        <v>357</v>
      </c>
      <c r="C105" s="55" t="s">
        <v>358</v>
      </c>
      <c r="D105" s="55"/>
      <c r="E105" s="63">
        <v>0.0</v>
      </c>
      <c r="F105" s="55"/>
      <c r="G105" s="55"/>
      <c r="H105" s="55"/>
      <c r="I105" s="55"/>
      <c r="J105" s="55"/>
      <c r="K105" s="57">
        <f t="shared" si="2"/>
        <v>0</v>
      </c>
      <c r="L105" s="65"/>
      <c r="M105" s="66">
        <f t="shared" si="3"/>
        <v>1</v>
      </c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</row>
    <row r="106">
      <c r="A106" s="55"/>
      <c r="B106" s="55" t="s">
        <v>432</v>
      </c>
      <c r="C106" s="55" t="s">
        <v>433</v>
      </c>
      <c r="D106" s="55"/>
      <c r="E106" s="63">
        <v>0.0</v>
      </c>
      <c r="F106" s="55"/>
      <c r="G106" s="55"/>
      <c r="H106" s="55"/>
      <c r="I106" s="55"/>
      <c r="J106" s="55"/>
      <c r="K106" s="57">
        <f t="shared" si="2"/>
        <v>0</v>
      </c>
      <c r="L106" s="65"/>
      <c r="M106" s="66">
        <f t="shared" si="3"/>
        <v>1</v>
      </c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</row>
    <row r="107">
      <c r="A107" s="55"/>
      <c r="B107" s="55" t="s">
        <v>434</v>
      </c>
      <c r="C107" s="55" t="s">
        <v>345</v>
      </c>
      <c r="D107" s="55"/>
      <c r="E107" s="63">
        <v>0.0</v>
      </c>
      <c r="F107" s="55"/>
      <c r="G107" s="55"/>
      <c r="H107" s="55"/>
      <c r="I107" s="55"/>
      <c r="J107" s="55"/>
      <c r="K107" s="57">
        <f t="shared" si="2"/>
        <v>0</v>
      </c>
      <c r="L107" s="65"/>
      <c r="M107" s="66">
        <f t="shared" si="3"/>
        <v>1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</row>
    <row r="108">
      <c r="A108" s="55"/>
      <c r="B108" s="55" t="s">
        <v>351</v>
      </c>
      <c r="C108" s="55" t="s">
        <v>352</v>
      </c>
      <c r="D108" s="55"/>
      <c r="E108" s="63">
        <v>0.0</v>
      </c>
      <c r="F108" s="55"/>
      <c r="G108" s="55"/>
      <c r="H108" s="55"/>
      <c r="I108" s="55"/>
      <c r="J108" s="55"/>
      <c r="K108" s="57">
        <f t="shared" si="2"/>
        <v>0</v>
      </c>
      <c r="L108" s="65"/>
      <c r="M108" s="66">
        <f t="shared" si="3"/>
        <v>1</v>
      </c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</row>
    <row r="109">
      <c r="A109" s="55"/>
      <c r="B109" s="55" t="s">
        <v>337</v>
      </c>
      <c r="C109" s="55" t="s">
        <v>338</v>
      </c>
      <c r="D109" s="63">
        <v>0.0</v>
      </c>
      <c r="E109" s="55"/>
      <c r="F109" s="55"/>
      <c r="G109" s="55"/>
      <c r="H109" s="55"/>
      <c r="I109" s="55"/>
      <c r="J109" s="55"/>
      <c r="K109" s="57">
        <f t="shared" si="2"/>
        <v>0</v>
      </c>
      <c r="L109" s="65"/>
      <c r="M109" s="66">
        <f t="shared" si="3"/>
        <v>1</v>
      </c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</row>
    <row r="110">
      <c r="A110" s="55"/>
      <c r="B110" s="55" t="s">
        <v>435</v>
      </c>
      <c r="C110" s="55" t="s">
        <v>429</v>
      </c>
      <c r="D110" s="63">
        <v>0.0</v>
      </c>
      <c r="E110" s="55"/>
      <c r="F110" s="55"/>
      <c r="G110" s="55"/>
      <c r="H110" s="55"/>
      <c r="I110" s="55"/>
      <c r="J110" s="55"/>
      <c r="K110" s="57">
        <f t="shared" si="2"/>
        <v>0</v>
      </c>
      <c r="L110" s="65"/>
      <c r="M110" s="66">
        <f t="shared" si="3"/>
        <v>1</v>
      </c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</row>
    <row r="111">
      <c r="A111" s="55"/>
      <c r="B111" s="55" t="s">
        <v>342</v>
      </c>
      <c r="C111" s="55" t="s">
        <v>343</v>
      </c>
      <c r="D111" s="63">
        <v>0.0</v>
      </c>
      <c r="E111" s="55"/>
      <c r="F111" s="55"/>
      <c r="G111" s="55"/>
      <c r="H111" s="55"/>
      <c r="I111" s="55"/>
      <c r="J111" s="55"/>
      <c r="K111" s="57">
        <f t="shared" si="2"/>
        <v>0</v>
      </c>
      <c r="L111" s="65"/>
      <c r="M111" s="66">
        <f t="shared" si="3"/>
        <v>1</v>
      </c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</row>
    <row r="112">
      <c r="A112" s="55"/>
      <c r="B112" s="55" t="s">
        <v>347</v>
      </c>
      <c r="C112" s="55" t="s">
        <v>8</v>
      </c>
      <c r="D112" s="63">
        <v>0.0</v>
      </c>
      <c r="E112" s="55"/>
      <c r="F112" s="55"/>
      <c r="G112" s="55"/>
      <c r="H112" s="55"/>
      <c r="I112" s="55"/>
      <c r="J112" s="55"/>
      <c r="K112" s="57">
        <f t="shared" si="2"/>
        <v>0</v>
      </c>
      <c r="L112" s="65"/>
      <c r="M112" s="66">
        <f t="shared" si="3"/>
        <v>1</v>
      </c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</row>
    <row r="113">
      <c r="A113" s="55"/>
      <c r="B113" s="55" t="s">
        <v>436</v>
      </c>
      <c r="C113" s="55" t="s">
        <v>437</v>
      </c>
      <c r="D113" s="63">
        <v>0.0</v>
      </c>
      <c r="E113" s="55"/>
      <c r="F113" s="55"/>
      <c r="G113" s="55"/>
      <c r="H113" s="55"/>
      <c r="I113" s="55"/>
      <c r="J113" s="55"/>
      <c r="K113" s="57">
        <f t="shared" si="2"/>
        <v>0</v>
      </c>
      <c r="L113" s="65"/>
      <c r="M113" s="66">
        <f t="shared" si="3"/>
        <v>1</v>
      </c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</row>
    <row r="114">
      <c r="A114" s="55"/>
      <c r="B114" s="55" t="s">
        <v>383</v>
      </c>
      <c r="C114" s="55" t="s">
        <v>438</v>
      </c>
      <c r="D114" s="63">
        <v>0.0</v>
      </c>
      <c r="E114" s="55"/>
      <c r="F114" s="55"/>
      <c r="G114" s="55"/>
      <c r="H114" s="55"/>
      <c r="I114" s="55"/>
      <c r="J114" s="55"/>
      <c r="K114" s="57">
        <f t="shared" si="2"/>
        <v>0</v>
      </c>
      <c r="L114" s="65"/>
      <c r="M114" s="66">
        <f t="shared" si="3"/>
        <v>1</v>
      </c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</row>
    <row r="115">
      <c r="A115" s="55"/>
      <c r="B115" s="55" t="s">
        <v>214</v>
      </c>
      <c r="C115" s="55" t="s">
        <v>321</v>
      </c>
      <c r="D115" s="63">
        <v>0.0</v>
      </c>
      <c r="E115" s="55"/>
      <c r="F115" s="55"/>
      <c r="G115" s="55"/>
      <c r="H115" s="55"/>
      <c r="I115" s="55"/>
      <c r="J115" s="55"/>
      <c r="K115" s="57">
        <f t="shared" si="2"/>
        <v>0</v>
      </c>
      <c r="L115" s="65"/>
      <c r="M115" s="66">
        <f t="shared" si="3"/>
        <v>1</v>
      </c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</row>
    <row r="116">
      <c r="A116" s="55"/>
      <c r="B116" s="55" t="s">
        <v>439</v>
      </c>
      <c r="C116" s="55" t="s">
        <v>409</v>
      </c>
      <c r="D116" s="63">
        <v>0.0</v>
      </c>
      <c r="E116" s="55"/>
      <c r="F116" s="55"/>
      <c r="G116" s="55"/>
      <c r="H116" s="55"/>
      <c r="I116" s="55"/>
      <c r="J116" s="55"/>
      <c r="K116" s="57">
        <f t="shared" si="2"/>
        <v>0</v>
      </c>
      <c r="L116" s="65"/>
      <c r="M116" s="66">
        <f t="shared" si="3"/>
        <v>1</v>
      </c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</row>
    <row r="117">
      <c r="A117" s="55"/>
      <c r="B117" s="55" t="s">
        <v>247</v>
      </c>
      <c r="C117" s="55" t="s">
        <v>246</v>
      </c>
      <c r="D117" s="63">
        <v>0.0</v>
      </c>
      <c r="E117" s="55"/>
      <c r="F117" s="55"/>
      <c r="G117" s="55"/>
      <c r="H117" s="55"/>
      <c r="I117" s="55"/>
      <c r="J117" s="55"/>
      <c r="K117" s="57">
        <f t="shared" si="2"/>
        <v>0</v>
      </c>
      <c r="L117" s="65"/>
      <c r="M117" s="66">
        <f t="shared" si="3"/>
        <v>1</v>
      </c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</row>
    <row r="118">
      <c r="A118" s="55"/>
      <c r="B118" s="55" t="s">
        <v>435</v>
      </c>
      <c r="C118" s="55" t="s">
        <v>440</v>
      </c>
      <c r="D118" s="63">
        <v>0.0</v>
      </c>
      <c r="E118" s="55"/>
      <c r="F118" s="55"/>
      <c r="G118" s="55"/>
      <c r="H118" s="55"/>
      <c r="I118" s="55"/>
      <c r="J118" s="55"/>
      <c r="K118" s="57">
        <f t="shared" si="2"/>
        <v>0</v>
      </c>
      <c r="L118" s="65"/>
      <c r="M118" s="66">
        <f t="shared" si="3"/>
        <v>1</v>
      </c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</row>
    <row r="119">
      <c r="A119" s="55"/>
      <c r="B119" s="55" t="s">
        <v>300</v>
      </c>
      <c r="C119" s="55" t="s">
        <v>299</v>
      </c>
      <c r="D119" s="63">
        <v>0.0</v>
      </c>
      <c r="E119" s="55"/>
      <c r="F119" s="55"/>
      <c r="G119" s="55"/>
      <c r="H119" s="55"/>
      <c r="I119" s="55"/>
      <c r="J119" s="55"/>
      <c r="K119" s="57">
        <f t="shared" si="2"/>
        <v>0</v>
      </c>
      <c r="L119" s="65"/>
      <c r="M119" s="66">
        <f t="shared" si="3"/>
        <v>1</v>
      </c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</row>
    <row r="120">
      <c r="A120" s="55"/>
      <c r="B120" s="61"/>
      <c r="C120" s="59" t="s">
        <v>441</v>
      </c>
      <c r="D120" s="69">
        <f t="shared" ref="D120:H120" si="4">SUM(D4:D119)</f>
        <v>106</v>
      </c>
      <c r="E120" s="69">
        <f t="shared" si="4"/>
        <v>112</v>
      </c>
      <c r="F120" s="69">
        <f t="shared" si="4"/>
        <v>20</v>
      </c>
      <c r="G120" s="69">
        <f t="shared" si="4"/>
        <v>3</v>
      </c>
      <c r="H120" s="69">
        <f t="shared" si="4"/>
        <v>31</v>
      </c>
      <c r="I120" s="61"/>
      <c r="J120" s="61"/>
      <c r="K120" s="69">
        <f>sum(D120:H120)</f>
        <v>272</v>
      </c>
      <c r="L120" s="65"/>
      <c r="M120" s="66">
        <f>SUM(M4:M119)</f>
        <v>238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</row>
    <row r="121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7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</row>
    <row r="122">
      <c r="A122" s="55"/>
      <c r="B122" s="55"/>
      <c r="C122" s="55"/>
      <c r="D122" s="55"/>
      <c r="E122" s="63"/>
      <c r="F122" s="55"/>
      <c r="G122" s="55"/>
      <c r="H122" s="55"/>
      <c r="I122" s="55"/>
      <c r="J122" s="55"/>
      <c r="K122" s="57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</row>
    <row r="123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7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</row>
    <row r="124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7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</row>
    <row r="125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7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</row>
    <row r="126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7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</row>
    <row r="127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7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</row>
    <row r="128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7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</row>
    <row r="129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7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</row>
    <row r="130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7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</row>
    <row r="131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7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</row>
    <row r="132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7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</row>
    <row r="133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7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</row>
    <row r="134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7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</row>
    <row r="135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7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</row>
    <row r="136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7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</row>
    <row r="137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7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</row>
    <row r="138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7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</row>
    <row r="139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7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</row>
    <row r="140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7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</row>
    <row r="141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7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</row>
    <row r="142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7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</row>
    <row r="143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7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</row>
    <row r="144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7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</row>
    <row r="145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7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</row>
    <row r="146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7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</row>
    <row r="147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7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</row>
    <row r="148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7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</row>
    <row r="149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7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</row>
    <row r="150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7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</row>
    <row r="151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7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</row>
    <row r="152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7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</row>
    <row r="153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7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</row>
    <row r="154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7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</row>
    <row r="155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7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</row>
    <row r="156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7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</row>
    <row r="157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7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</row>
    <row r="158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7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</row>
    <row r="159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7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</row>
    <row r="160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7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</row>
    <row r="161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7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</row>
    <row r="162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7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</row>
    <row r="163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7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</row>
    <row r="164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7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</row>
    <row r="165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7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</row>
    <row r="166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7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</row>
    <row r="167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7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</row>
    <row r="168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7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</row>
    <row r="169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7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</row>
    <row r="170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7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</row>
    <row r="171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7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</row>
    <row r="17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7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</row>
    <row r="173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7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</row>
    <row r="174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7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</row>
    <row r="175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7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</row>
    <row r="176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7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</row>
    <row r="177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7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</row>
    <row r="178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7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</row>
    <row r="179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7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</row>
    <row r="180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7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</row>
    <row r="181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7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</row>
    <row r="18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7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</row>
    <row r="183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7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</row>
    <row r="184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7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</row>
    <row r="185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7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</row>
    <row r="186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7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</row>
    <row r="187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7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</row>
    <row r="188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7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</row>
    <row r="189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7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</row>
    <row r="190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7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</row>
    <row r="191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7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</row>
    <row r="192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7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</row>
    <row r="193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7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</row>
    <row r="194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7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</row>
    <row r="195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7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</row>
    <row r="196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7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</row>
    <row r="197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7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</row>
    <row r="198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7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</row>
    <row r="199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7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</row>
    <row r="200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7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</row>
    <row r="201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7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</row>
    <row r="202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7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</row>
    <row r="203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7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</row>
    <row r="204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7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</row>
    <row r="205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7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</row>
    <row r="206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7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</row>
    <row r="207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7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</row>
    <row r="208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7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</row>
    <row r="209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7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</row>
    <row r="210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7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</row>
    <row r="211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7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</row>
    <row r="212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7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</row>
    <row r="213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7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</row>
    <row r="214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7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</row>
    <row r="215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7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</row>
    <row r="216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7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</row>
    <row r="217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7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</row>
    <row r="218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7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</row>
    <row r="219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7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</row>
    <row r="220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7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</row>
    <row r="221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7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</row>
    <row r="222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7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</row>
    <row r="223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7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</row>
    <row r="224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7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</row>
    <row r="225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7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</row>
    <row r="226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7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</row>
    <row r="227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7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</row>
    <row r="228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7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</row>
    <row r="229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7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</row>
    <row r="230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7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</row>
    <row r="231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7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</row>
    <row r="232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7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</row>
    <row r="233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7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</row>
    <row r="234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7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</row>
    <row r="235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7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</row>
    <row r="236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7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</row>
    <row r="237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7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</row>
    <row r="238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7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</row>
    <row r="239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7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</row>
    <row r="240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7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</row>
    <row r="241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7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</row>
    <row r="242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7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</row>
    <row r="243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7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</row>
    <row r="244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7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</row>
    <row r="245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7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</row>
    <row r="246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7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</row>
    <row r="247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7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</row>
    <row r="248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7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</row>
    <row r="249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7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</row>
    <row r="250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7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</row>
    <row r="251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7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</row>
    <row r="252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7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</row>
    <row r="253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7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</row>
    <row r="254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7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</row>
    <row r="255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7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</row>
    <row r="256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7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</row>
    <row r="257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7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</row>
    <row r="258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7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</row>
    <row r="259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7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</row>
    <row r="260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7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</row>
    <row r="261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7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</row>
    <row r="262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7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</row>
    <row r="263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7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</row>
    <row r="264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7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</row>
    <row r="265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7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</row>
    <row r="266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7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</row>
    <row r="267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7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</row>
    <row r="268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7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</row>
    <row r="269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7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</row>
    <row r="270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7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</row>
    <row r="271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7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</row>
    <row r="272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7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</row>
    <row r="273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7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</row>
    <row r="274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7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</row>
    <row r="275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7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</row>
    <row r="276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7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</row>
    <row r="277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7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</row>
    <row r="278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7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</row>
    <row r="279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7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</row>
    <row r="280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7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</row>
    <row r="281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7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</row>
    <row r="282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7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</row>
    <row r="283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7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</row>
    <row r="284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7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</row>
    <row r="285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7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</row>
    <row r="286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7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</row>
    <row r="287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7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</row>
    <row r="288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7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</row>
    <row r="289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7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</row>
    <row r="290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7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</row>
    <row r="291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7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</row>
    <row r="292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7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</row>
    <row r="293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7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</row>
    <row r="294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7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</row>
    <row r="295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7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</row>
    <row r="296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7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</row>
    <row r="297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7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</row>
    <row r="298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7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</row>
    <row r="299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7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</row>
    <row r="300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7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</row>
    <row r="301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7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</row>
    <row r="302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7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</row>
    <row r="303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7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</row>
    <row r="304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7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</row>
    <row r="305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7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</row>
    <row r="306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7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</row>
    <row r="307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7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</row>
    <row r="308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7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</row>
    <row r="309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7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</row>
    <row r="310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7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</row>
    <row r="311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7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</row>
    <row r="312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7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</row>
    <row r="313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7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</row>
    <row r="314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7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</row>
    <row r="315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7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</row>
    <row r="316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7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</row>
    <row r="317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7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</row>
    <row r="318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7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</row>
    <row r="319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7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</row>
    <row r="320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7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</row>
    <row r="321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7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</row>
    <row r="322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7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</row>
    <row r="323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7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</row>
    <row r="324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7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</row>
    <row r="325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7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</row>
    <row r="326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7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</row>
    <row r="327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7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</row>
    <row r="328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7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</row>
    <row r="329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7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</row>
    <row r="330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7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</row>
    <row r="331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7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</row>
    <row r="332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7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</row>
    <row r="333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7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</row>
    <row r="334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7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</row>
    <row r="335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7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</row>
    <row r="336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7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</row>
    <row r="337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7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</row>
    <row r="338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7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</row>
    <row r="339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7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</row>
    <row r="340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7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</row>
    <row r="341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7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</row>
    <row r="342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7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</row>
    <row r="343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7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</row>
    <row r="344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7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</row>
    <row r="345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7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</row>
    <row r="346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7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</row>
    <row r="347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7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</row>
    <row r="348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7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</row>
    <row r="349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7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</row>
    <row r="350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7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</row>
    <row r="351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7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</row>
    <row r="352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7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</row>
    <row r="353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7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</row>
    <row r="354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7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</row>
    <row r="355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7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</row>
    <row r="356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7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</row>
    <row r="357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7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</row>
    <row r="358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7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</row>
    <row r="359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7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</row>
    <row r="360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7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</row>
    <row r="361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7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</row>
    <row r="362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7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</row>
    <row r="363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7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</row>
    <row r="364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7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</row>
    <row r="365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7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</row>
    <row r="366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7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</row>
    <row r="367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7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</row>
    <row r="368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7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</row>
    <row r="369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7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</row>
    <row r="370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7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</row>
    <row r="371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7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</row>
    <row r="372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7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</row>
    <row r="373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7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</row>
    <row r="374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7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</row>
    <row r="375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7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</row>
    <row r="376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7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</row>
    <row r="377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7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</row>
    <row r="378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7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</row>
    <row r="379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7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</row>
    <row r="380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7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</row>
    <row r="381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7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</row>
    <row r="382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7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</row>
    <row r="383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7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</row>
    <row r="384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7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</row>
    <row r="385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7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</row>
    <row r="386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7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</row>
    <row r="387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7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</row>
    <row r="388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7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</row>
    <row r="389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7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</row>
    <row r="390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7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</row>
    <row r="391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7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</row>
    <row r="392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7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</row>
    <row r="393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7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</row>
    <row r="394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7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</row>
    <row r="395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7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</row>
    <row r="396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7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</row>
    <row r="397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7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</row>
    <row r="398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7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</row>
    <row r="399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7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</row>
    <row r="400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7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</row>
    <row r="401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7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</row>
    <row r="402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7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</row>
    <row r="403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7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</row>
    <row r="404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7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</row>
    <row r="405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7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</row>
    <row r="406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7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</row>
    <row r="407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7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</row>
    <row r="408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7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</row>
    <row r="409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7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</row>
    <row r="410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7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</row>
    <row r="411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7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</row>
    <row r="412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7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</row>
    <row r="413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7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</row>
    <row r="414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7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</row>
    <row r="415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7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</row>
    <row r="416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7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</row>
    <row r="417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7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</row>
    <row r="418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7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</row>
    <row r="419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7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</row>
    <row r="420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7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</row>
    <row r="421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7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</row>
    <row r="422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7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</row>
    <row r="423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7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</row>
    <row r="424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7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</row>
    <row r="425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7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</row>
    <row r="426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7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</row>
    <row r="427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7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</row>
    <row r="428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7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</row>
    <row r="429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7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</row>
    <row r="430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7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</row>
    <row r="431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7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</row>
    <row r="432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7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</row>
    <row r="433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7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</row>
    <row r="434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7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</row>
    <row r="435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7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</row>
    <row r="436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7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</row>
    <row r="437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7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</row>
    <row r="438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7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</row>
    <row r="439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7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</row>
    <row r="440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7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</row>
    <row r="441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7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</row>
    <row r="442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7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</row>
    <row r="443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7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</row>
    <row r="444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7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</row>
    <row r="445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7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</row>
    <row r="446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7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</row>
    <row r="447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7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</row>
    <row r="448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7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</row>
    <row r="449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7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</row>
    <row r="450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7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</row>
    <row r="451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7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</row>
    <row r="452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7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</row>
    <row r="453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7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</row>
    <row r="454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7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</row>
    <row r="455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7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</row>
    <row r="456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7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</row>
    <row r="457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7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</row>
    <row r="458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7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</row>
    <row r="459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7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</row>
    <row r="460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7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</row>
    <row r="461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7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</row>
    <row r="462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7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</row>
    <row r="463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7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</row>
    <row r="464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7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</row>
    <row r="465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7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</row>
    <row r="466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7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</row>
    <row r="467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7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</row>
    <row r="468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7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</row>
    <row r="469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7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</row>
    <row r="470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7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</row>
    <row r="471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7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</row>
    <row r="472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7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</row>
    <row r="473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7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</row>
    <row r="474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7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</row>
    <row r="475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7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</row>
    <row r="476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7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</row>
    <row r="477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7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</row>
    <row r="478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7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</row>
    <row r="479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7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</row>
    <row r="480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7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</row>
    <row r="481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7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</row>
    <row r="482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7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</row>
    <row r="483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7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</row>
    <row r="484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7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</row>
    <row r="485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7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</row>
    <row r="486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7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</row>
    <row r="487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7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</row>
    <row r="488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7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</row>
    <row r="489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7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</row>
    <row r="490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7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</row>
    <row r="491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7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</row>
    <row r="492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7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</row>
    <row r="493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7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</row>
    <row r="494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7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</row>
    <row r="495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7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</row>
    <row r="496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7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</row>
    <row r="497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7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</row>
    <row r="498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7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</row>
    <row r="499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7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</row>
    <row r="500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7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</row>
    <row r="501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7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</row>
    <row r="502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7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</row>
    <row r="503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7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</row>
    <row r="504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7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</row>
    <row r="505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7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</row>
    <row r="506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7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</row>
    <row r="507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7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</row>
    <row r="508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7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</row>
    <row r="509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7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</row>
    <row r="510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7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</row>
    <row r="511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7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</row>
    <row r="512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7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</row>
    <row r="513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7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</row>
    <row r="514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7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</row>
    <row r="515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7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</row>
    <row r="516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7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</row>
    <row r="517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7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</row>
    <row r="518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7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</row>
    <row r="519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7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</row>
    <row r="520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7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</row>
    <row r="521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7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</row>
    <row r="522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7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</row>
    <row r="523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7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</row>
    <row r="524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7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</row>
    <row r="525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7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</row>
    <row r="526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7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</row>
    <row r="527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7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</row>
    <row r="528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7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</row>
    <row r="529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7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</row>
    <row r="530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7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</row>
    <row r="531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7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</row>
    <row r="532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7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</row>
    <row r="533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7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</row>
    <row r="534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7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</row>
    <row r="535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7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</row>
    <row r="536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7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</row>
    <row r="537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7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</row>
    <row r="538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7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</row>
    <row r="539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7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</row>
    <row r="540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7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</row>
    <row r="541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7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</row>
    <row r="542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7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</row>
    <row r="543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7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</row>
    <row r="544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7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</row>
    <row r="545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7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</row>
    <row r="546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7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</row>
    <row r="547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7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</row>
    <row r="548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7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</row>
    <row r="549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7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</row>
    <row r="550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7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</row>
    <row r="551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7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</row>
    <row r="552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7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</row>
    <row r="553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7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</row>
    <row r="554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7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55"/>
    </row>
    <row r="555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7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</row>
    <row r="556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7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</row>
    <row r="557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7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</row>
    <row r="558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7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55"/>
    </row>
    <row r="559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7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55"/>
    </row>
    <row r="560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7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55"/>
    </row>
    <row r="561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7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</row>
    <row r="562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7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</row>
    <row r="563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7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</row>
    <row r="564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7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</row>
    <row r="565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7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</row>
    <row r="566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7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</row>
    <row r="567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7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</row>
    <row r="568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7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</row>
    <row r="569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7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</row>
    <row r="570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7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</row>
    <row r="571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7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</row>
    <row r="572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7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</row>
    <row r="573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7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</row>
    <row r="574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7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</row>
    <row r="575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7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</row>
    <row r="576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7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</row>
    <row r="577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7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</row>
    <row r="578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7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</row>
    <row r="579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7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</row>
    <row r="580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7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</row>
    <row r="581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7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55"/>
    </row>
    <row r="582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7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</row>
    <row r="583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7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</row>
    <row r="584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7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</row>
    <row r="585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7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55"/>
    </row>
    <row r="586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7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55"/>
    </row>
    <row r="587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7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55"/>
    </row>
    <row r="588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7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  <c r="AA588" s="55"/>
    </row>
    <row r="589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7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55"/>
    </row>
    <row r="590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7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</row>
    <row r="591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7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</row>
    <row r="592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7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55"/>
    </row>
    <row r="593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7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</row>
    <row r="594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7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</row>
    <row r="595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7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</row>
    <row r="596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7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</row>
    <row r="597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7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</row>
    <row r="598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7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</row>
    <row r="599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7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</row>
    <row r="600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7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</row>
    <row r="601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7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</row>
    <row r="602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7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</row>
    <row r="603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7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</row>
    <row r="604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7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</row>
    <row r="605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7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</row>
    <row r="606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7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</row>
    <row r="607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7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</row>
    <row r="608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7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</row>
    <row r="609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7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</row>
    <row r="610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7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</row>
    <row r="611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7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</row>
    <row r="612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7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</row>
    <row r="613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7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</row>
    <row r="614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7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</row>
    <row r="615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7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</row>
    <row r="616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7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</row>
    <row r="617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7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</row>
    <row r="618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7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</row>
    <row r="619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7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</row>
    <row r="620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7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</row>
    <row r="621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7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</row>
    <row r="622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7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</row>
    <row r="623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7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</row>
    <row r="624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7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</row>
    <row r="625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7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</row>
    <row r="626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7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</row>
    <row r="627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7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</row>
    <row r="628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7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</row>
    <row r="629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7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</row>
    <row r="630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7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</row>
    <row r="631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7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</row>
    <row r="632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7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</row>
    <row r="633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7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</row>
    <row r="634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7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</row>
    <row r="635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7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</row>
    <row r="636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7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</row>
    <row r="637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7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</row>
    <row r="638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7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</row>
    <row r="639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7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</row>
    <row r="640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7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</row>
    <row r="641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7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</row>
    <row r="642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7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</row>
    <row r="643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7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</row>
    <row r="644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7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</row>
    <row r="645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7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</row>
    <row r="646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7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</row>
    <row r="647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7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</row>
    <row r="648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7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</row>
    <row r="649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7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</row>
    <row r="650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7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</row>
    <row r="651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7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</row>
    <row r="652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7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  <c r="AA652" s="55"/>
    </row>
    <row r="653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7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</row>
    <row r="654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7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  <c r="AA654" s="55"/>
    </row>
    <row r="655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7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</row>
    <row r="656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7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  <c r="AA656" s="55"/>
    </row>
    <row r="657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7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  <c r="AA657" s="55"/>
    </row>
    <row r="658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7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</row>
    <row r="659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7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</row>
    <row r="660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7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</row>
    <row r="661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7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  <c r="AA661" s="55"/>
    </row>
    <row r="662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7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  <c r="AA662" s="55"/>
    </row>
    <row r="663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7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</row>
    <row r="664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7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  <c r="AA664" s="55"/>
    </row>
    <row r="665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7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</row>
    <row r="666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7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</row>
    <row r="667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7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</row>
    <row r="668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7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  <c r="AA668" s="55"/>
    </row>
    <row r="669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7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</row>
    <row r="670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7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  <c r="AA670" s="55"/>
    </row>
    <row r="671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7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  <c r="AA671" s="55"/>
    </row>
    <row r="672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7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  <c r="AA672" s="55"/>
    </row>
    <row r="673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7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  <c r="AA673" s="55"/>
    </row>
    <row r="674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7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  <c r="AA674" s="55"/>
    </row>
    <row r="675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7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</row>
    <row r="676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7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</row>
    <row r="677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7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  <c r="AA677" s="55"/>
    </row>
    <row r="678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7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</row>
    <row r="679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7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</row>
    <row r="680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7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  <c r="AA680" s="55"/>
    </row>
    <row r="681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7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</row>
    <row r="682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7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  <c r="AA682" s="55"/>
    </row>
    <row r="683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7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</row>
    <row r="684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7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</row>
    <row r="685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7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</row>
    <row r="686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7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</row>
    <row r="687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7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  <c r="AA687" s="55"/>
    </row>
    <row r="688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7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</row>
    <row r="689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7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</row>
    <row r="690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7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  <c r="AA690" s="55"/>
    </row>
    <row r="691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7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</row>
    <row r="692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7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  <c r="AA692" s="55"/>
    </row>
    <row r="693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7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  <c r="AA693" s="55"/>
    </row>
    <row r="694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7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  <c r="AA694" s="55"/>
    </row>
    <row r="695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7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  <c r="AA695" s="55"/>
    </row>
    <row r="696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7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</row>
    <row r="697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7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</row>
    <row r="698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7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  <c r="AA698" s="55"/>
    </row>
    <row r="699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7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  <c r="AA699" s="55"/>
    </row>
    <row r="700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7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</row>
    <row r="701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7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</row>
    <row r="702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7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  <c r="AA702" s="55"/>
    </row>
    <row r="703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7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  <c r="AA703" s="55"/>
    </row>
    <row r="704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7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</row>
    <row r="705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7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  <c r="AA705" s="55"/>
    </row>
    <row r="706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7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  <c r="AA706" s="55"/>
    </row>
    <row r="707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7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  <c r="AA707" s="55"/>
    </row>
    <row r="708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7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  <c r="AA708" s="55"/>
    </row>
    <row r="709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7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</row>
    <row r="710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7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  <c r="AA710" s="55"/>
    </row>
    <row r="711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7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  <c r="AA711" s="55"/>
    </row>
    <row r="712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7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</row>
    <row r="713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7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</row>
    <row r="714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7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  <c r="AA714" s="55"/>
    </row>
    <row r="715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7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  <c r="AA715" s="55"/>
    </row>
    <row r="716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7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</row>
    <row r="717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7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  <c r="AA717" s="55"/>
    </row>
    <row r="718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7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  <c r="AA718" s="55"/>
    </row>
    <row r="719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7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</row>
    <row r="720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7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  <c r="AA720" s="55"/>
    </row>
    <row r="721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7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  <c r="AA721" s="55"/>
    </row>
    <row r="722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7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  <c r="AA722" s="55"/>
    </row>
    <row r="723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7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</row>
    <row r="724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7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  <c r="AA724" s="55"/>
    </row>
    <row r="725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7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  <c r="AA725" s="55"/>
    </row>
    <row r="726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7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</row>
    <row r="727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7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  <c r="AA727" s="55"/>
    </row>
    <row r="728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7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</row>
    <row r="729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7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  <c r="AA729" s="55"/>
    </row>
    <row r="730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7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</row>
    <row r="731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7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  <c r="AA731" s="55"/>
    </row>
    <row r="732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7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  <c r="AA732" s="55"/>
    </row>
    <row r="733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7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</row>
    <row r="734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7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  <c r="AA734" s="55"/>
    </row>
    <row r="735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7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  <c r="AA735" s="55"/>
    </row>
    <row r="736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7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  <c r="AA736" s="55"/>
    </row>
    <row r="737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7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</row>
    <row r="738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7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</row>
    <row r="739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7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  <c r="AA739" s="55"/>
    </row>
    <row r="740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7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  <c r="AA740" s="55"/>
    </row>
    <row r="741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7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</row>
    <row r="742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7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</row>
    <row r="743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7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</row>
    <row r="744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7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</row>
    <row r="745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7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  <c r="AA745" s="55"/>
    </row>
    <row r="746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7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  <c r="AA746" s="55"/>
    </row>
    <row r="747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7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</row>
    <row r="748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7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  <c r="AA748" s="55"/>
    </row>
    <row r="749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7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  <c r="AA749" s="55"/>
    </row>
    <row r="750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7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  <c r="AA750" s="55"/>
    </row>
    <row r="751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7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  <c r="AA751" s="55"/>
    </row>
    <row r="752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7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  <c r="AA752" s="55"/>
    </row>
    <row r="753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7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  <c r="AA753" s="55"/>
    </row>
    <row r="754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7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  <c r="AA754" s="55"/>
    </row>
    <row r="755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7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  <c r="AA755" s="55"/>
    </row>
    <row r="756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7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  <c r="AA756" s="55"/>
    </row>
    <row r="757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7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  <c r="AA757" s="55"/>
    </row>
    <row r="758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7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  <c r="AA758" s="55"/>
    </row>
    <row r="759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7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  <c r="AA759" s="55"/>
    </row>
    <row r="760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7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  <c r="AA760" s="55"/>
    </row>
    <row r="761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7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  <c r="AA761" s="55"/>
    </row>
    <row r="762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7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  <c r="AA762" s="55"/>
    </row>
    <row r="763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7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  <c r="AA763" s="55"/>
    </row>
    <row r="764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7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  <c r="AA764" s="55"/>
    </row>
    <row r="765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7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</row>
    <row r="766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7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</row>
    <row r="767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7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  <c r="AA767" s="55"/>
    </row>
    <row r="768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7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  <c r="AA768" s="55"/>
    </row>
    <row r="769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7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  <c r="AA769" s="55"/>
    </row>
    <row r="770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7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</row>
    <row r="771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7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  <c r="AA771" s="55"/>
    </row>
    <row r="772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7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  <c r="AA772" s="55"/>
    </row>
    <row r="773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7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  <c r="AA773" s="55"/>
    </row>
    <row r="774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7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  <c r="AA774" s="55"/>
    </row>
    <row r="775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7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  <c r="AA775" s="55"/>
    </row>
    <row r="776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7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  <c r="AA776" s="55"/>
    </row>
    <row r="777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7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  <c r="AA777" s="55"/>
    </row>
    <row r="778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7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  <c r="AA778" s="55"/>
    </row>
    <row r="779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7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  <c r="AA779" s="55"/>
    </row>
    <row r="780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7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  <c r="AA780" s="55"/>
    </row>
    <row r="781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7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  <c r="AA781" s="55"/>
    </row>
    <row r="782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7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  <c r="AA782" s="55"/>
    </row>
    <row r="783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7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  <c r="AA783" s="55"/>
    </row>
    <row r="784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7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  <c r="AA784" s="55"/>
    </row>
    <row r="785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7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  <c r="AA785" s="55"/>
    </row>
    <row r="786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7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  <c r="AA786" s="55"/>
    </row>
    <row r="787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7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  <c r="AA787" s="55"/>
    </row>
    <row r="788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7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  <c r="AA788" s="55"/>
    </row>
    <row r="789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7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</row>
    <row r="790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7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  <c r="AA790" s="55"/>
    </row>
    <row r="791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7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  <c r="AA791" s="55"/>
    </row>
    <row r="792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7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  <c r="AA792" s="55"/>
    </row>
    <row r="793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7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</row>
    <row r="794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7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</row>
    <row r="795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7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  <c r="AA795" s="55"/>
    </row>
    <row r="796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7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</row>
    <row r="797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7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  <c r="AA797" s="55"/>
    </row>
    <row r="798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7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  <c r="AA798" s="55"/>
    </row>
    <row r="799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7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</row>
    <row r="800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7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  <c r="AA800" s="55"/>
    </row>
    <row r="801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7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</row>
    <row r="802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7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  <c r="AA802" s="55"/>
    </row>
    <row r="803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7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  <c r="AA803" s="55"/>
    </row>
    <row r="804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7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  <c r="AA804" s="55"/>
    </row>
    <row r="805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7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  <c r="AA805" s="55"/>
    </row>
    <row r="806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7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  <c r="AA806" s="55"/>
    </row>
    <row r="807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7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  <c r="AA807" s="55"/>
    </row>
    <row r="808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7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  <c r="AA808" s="55"/>
    </row>
    <row r="809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7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  <c r="AA809" s="55"/>
    </row>
    <row r="810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7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  <c r="AA810" s="55"/>
    </row>
    <row r="811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7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</row>
    <row r="812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7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</row>
    <row r="813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7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  <c r="AA813" s="55"/>
    </row>
    <row r="814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7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</row>
    <row r="815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7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</row>
    <row r="816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7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</row>
    <row r="817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7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</row>
    <row r="818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7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  <c r="AA818" s="55"/>
    </row>
    <row r="819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7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</row>
    <row r="820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7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  <c r="AA820" s="55"/>
    </row>
    <row r="821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7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  <c r="AA821" s="55"/>
    </row>
    <row r="822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7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  <c r="AA822" s="55"/>
    </row>
    <row r="823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7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</row>
    <row r="824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7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</row>
    <row r="825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7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  <c r="AA825" s="55"/>
    </row>
    <row r="826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7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</row>
    <row r="827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7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</row>
    <row r="828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7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  <c r="AA828" s="55"/>
    </row>
    <row r="829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7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  <c r="AA829" s="55"/>
    </row>
    <row r="830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7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  <c r="AA830" s="55"/>
    </row>
    <row r="831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7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  <c r="AA831" s="55"/>
    </row>
    <row r="832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7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  <c r="AA832" s="55"/>
    </row>
    <row r="833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7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  <c r="AA833" s="55"/>
    </row>
    <row r="834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7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  <c r="AA834" s="55"/>
    </row>
    <row r="835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7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  <c r="AA835" s="55"/>
    </row>
    <row r="836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7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  <c r="AA836" s="55"/>
    </row>
    <row r="837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7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  <c r="AA837" s="55"/>
    </row>
    <row r="838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7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  <c r="AA838" s="55"/>
    </row>
    <row r="839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7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  <c r="AA839" s="55"/>
    </row>
    <row r="840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7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  <c r="AA840" s="55"/>
    </row>
    <row r="841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7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  <c r="AA841" s="55"/>
    </row>
    <row r="842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7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  <c r="AA842" s="55"/>
    </row>
    <row r="843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7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  <c r="AA843" s="55"/>
    </row>
    <row r="844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7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  <c r="AA844" s="55"/>
    </row>
    <row r="845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7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  <c r="AA845" s="55"/>
    </row>
    <row r="846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7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  <c r="AA846" s="55"/>
    </row>
    <row r="847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7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  <c r="AA847" s="55"/>
    </row>
    <row r="848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7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  <c r="AA848" s="55"/>
    </row>
    <row r="849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7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  <c r="AA849" s="55"/>
    </row>
    <row r="850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7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  <c r="AA850" s="55"/>
    </row>
    <row r="851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7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  <c r="AA851" s="55"/>
    </row>
    <row r="852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7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  <c r="AA852" s="55"/>
    </row>
    <row r="853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7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  <c r="AA853" s="55"/>
    </row>
    <row r="854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7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  <c r="AA854" s="55"/>
    </row>
    <row r="855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7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  <c r="AA855" s="55"/>
    </row>
    <row r="856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7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</row>
    <row r="857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7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  <c r="AA857" s="55"/>
    </row>
    <row r="858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7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</row>
    <row r="859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7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</row>
    <row r="860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7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</row>
    <row r="861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7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  <c r="AA861" s="55"/>
    </row>
    <row r="862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7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  <c r="AA862" s="55"/>
    </row>
    <row r="863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7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  <c r="AA863" s="55"/>
    </row>
    <row r="864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7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  <c r="AA864" s="55"/>
    </row>
    <row r="865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7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  <c r="AA865" s="55"/>
    </row>
    <row r="866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7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  <c r="AA866" s="55"/>
    </row>
    <row r="867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7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  <c r="AA867" s="55"/>
    </row>
    <row r="868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7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  <c r="AA868" s="55"/>
    </row>
    <row r="869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7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  <c r="AA869" s="55"/>
    </row>
    <row r="870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7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  <c r="AA870" s="55"/>
    </row>
    <row r="871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7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  <c r="AA871" s="55"/>
    </row>
    <row r="872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7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  <c r="AA872" s="55"/>
    </row>
    <row r="873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7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  <c r="AA873" s="55"/>
    </row>
    <row r="874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7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  <c r="AA874" s="55"/>
    </row>
    <row r="875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7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  <c r="AA875" s="55"/>
    </row>
    <row r="876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7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  <c r="AA876" s="55"/>
    </row>
    <row r="877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7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  <c r="AA877" s="55"/>
    </row>
    <row r="878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7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  <c r="AA878" s="55"/>
    </row>
    <row r="879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7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  <c r="AA879" s="55"/>
    </row>
    <row r="880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7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  <c r="AA880" s="55"/>
    </row>
    <row r="881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7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  <c r="AA881" s="55"/>
    </row>
    <row r="882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7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  <c r="AA882" s="55"/>
    </row>
    <row r="883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7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  <c r="AA883" s="55"/>
    </row>
    <row r="884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7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  <c r="AA884" s="55"/>
    </row>
    <row r="885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7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  <c r="AA885" s="55"/>
    </row>
    <row r="886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7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  <c r="AA886" s="55"/>
    </row>
    <row r="887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7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  <c r="AA887" s="55"/>
    </row>
    <row r="888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7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  <c r="AA888" s="55"/>
    </row>
    <row r="889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7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  <c r="AA889" s="55"/>
    </row>
    <row r="890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7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  <c r="AA890" s="55"/>
    </row>
    <row r="891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7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  <c r="AA891" s="55"/>
    </row>
    <row r="892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7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  <c r="AA892" s="55"/>
    </row>
    <row r="893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7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  <c r="AA893" s="55"/>
    </row>
    <row r="894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7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  <c r="AA894" s="55"/>
    </row>
    <row r="895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7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  <c r="AA895" s="55"/>
    </row>
    <row r="896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7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  <c r="AA896" s="55"/>
    </row>
    <row r="897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7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  <c r="AA897" s="55"/>
    </row>
    <row r="898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7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  <c r="AA898" s="55"/>
    </row>
    <row r="899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7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  <c r="AA899" s="55"/>
    </row>
    <row r="900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7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  <c r="AA900" s="55"/>
    </row>
    <row r="901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7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  <c r="AA901" s="55"/>
    </row>
    <row r="902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7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  <c r="AA902" s="55"/>
    </row>
    <row r="903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7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  <c r="AA903" s="55"/>
    </row>
    <row r="904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7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  <c r="AA904" s="55"/>
    </row>
    <row r="905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7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  <c r="AA905" s="55"/>
    </row>
    <row r="906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7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  <c r="AA906" s="55"/>
    </row>
    <row r="907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7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  <c r="AA907" s="55"/>
    </row>
    <row r="908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7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  <c r="AA908" s="55"/>
    </row>
    <row r="909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7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  <c r="AA909" s="55"/>
    </row>
    <row r="910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7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  <c r="AA910" s="55"/>
    </row>
    <row r="911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7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  <c r="AA911" s="55"/>
    </row>
    <row r="912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7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  <c r="AA912" s="55"/>
    </row>
    <row r="913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7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  <c r="AA913" s="55"/>
    </row>
    <row r="914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7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  <c r="AA914" s="55"/>
    </row>
    <row r="915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7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  <c r="AA915" s="55"/>
    </row>
    <row r="916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7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  <c r="AA916" s="55"/>
    </row>
    <row r="917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7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  <c r="AA917" s="55"/>
    </row>
    <row r="918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7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  <c r="AA918" s="55"/>
    </row>
    <row r="919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7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  <c r="AA919" s="55"/>
    </row>
    <row r="920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7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  <c r="AA920" s="55"/>
    </row>
    <row r="921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7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  <c r="AA921" s="55"/>
    </row>
    <row r="922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7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  <c r="AA922" s="55"/>
    </row>
    <row r="923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7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  <c r="AA923" s="55"/>
    </row>
    <row r="924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7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  <c r="AA924" s="55"/>
    </row>
    <row r="925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7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  <c r="AA925" s="55"/>
    </row>
    <row r="926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7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  <c r="AA926" s="55"/>
    </row>
    <row r="927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7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  <c r="AA927" s="55"/>
    </row>
    <row r="928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7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  <c r="AA928" s="55"/>
    </row>
    <row r="929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7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  <c r="AA929" s="55"/>
    </row>
    <row r="930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7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  <c r="AA930" s="55"/>
    </row>
    <row r="931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7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  <c r="AA931" s="55"/>
    </row>
    <row r="932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7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  <c r="AA932" s="55"/>
    </row>
    <row r="933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7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  <c r="AA933" s="55"/>
    </row>
    <row r="934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7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  <c r="AA934" s="55"/>
    </row>
    <row r="935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7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  <c r="AA935" s="55"/>
    </row>
    <row r="936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7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  <c r="AA936" s="55"/>
    </row>
    <row r="937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7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  <c r="AA937" s="55"/>
    </row>
    <row r="938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7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  <c r="AA938" s="55"/>
    </row>
    <row r="939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7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  <c r="AA939" s="55"/>
    </row>
    <row r="940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7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  <c r="AA940" s="55"/>
    </row>
    <row r="941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7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  <c r="AA941" s="55"/>
    </row>
    <row r="942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7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  <c r="AA942" s="55"/>
    </row>
    <row r="943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7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  <c r="AA943" s="55"/>
    </row>
    <row r="944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7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  <c r="AA944" s="55"/>
    </row>
    <row r="945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7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  <c r="AA945" s="55"/>
    </row>
    <row r="946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7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  <c r="AA946" s="55"/>
    </row>
    <row r="947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7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  <c r="AA947" s="55"/>
    </row>
    <row r="948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7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  <c r="AA948" s="55"/>
    </row>
    <row r="949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7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  <c r="AA949" s="55"/>
    </row>
    <row r="950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7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  <c r="AA950" s="55"/>
    </row>
    <row r="951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7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  <c r="AA951" s="55"/>
    </row>
    <row r="952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7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  <c r="AA952" s="55"/>
    </row>
    <row r="953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7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  <c r="AA953" s="55"/>
    </row>
    <row r="954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7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  <c r="AA954" s="55"/>
    </row>
    <row r="955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7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  <c r="AA955" s="55"/>
    </row>
    <row r="956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7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  <c r="AA956" s="55"/>
    </row>
    <row r="957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7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  <c r="AA957" s="55"/>
    </row>
    <row r="958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7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  <c r="AA958" s="55"/>
    </row>
    <row r="959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7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  <c r="AA959" s="55"/>
    </row>
    <row r="960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7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  <c r="AA960" s="55"/>
    </row>
    <row r="961">
      <c r="A961" s="55"/>
      <c r="B961" s="55"/>
      <c r="C961" s="55"/>
      <c r="D961" s="55"/>
      <c r="E961" s="55"/>
      <c r="F961" s="55"/>
      <c r="G961" s="55"/>
      <c r="H961" s="55"/>
      <c r="I961" s="55"/>
      <c r="J961" s="55"/>
      <c r="K961" s="57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  <c r="AA961" s="55"/>
    </row>
    <row r="962">
      <c r="A962" s="55"/>
      <c r="B962" s="55"/>
      <c r="C962" s="55"/>
      <c r="D962" s="55"/>
      <c r="E962" s="55"/>
      <c r="F962" s="55"/>
      <c r="G962" s="55"/>
      <c r="H962" s="55"/>
      <c r="I962" s="55"/>
      <c r="J962" s="55"/>
      <c r="K962" s="57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  <c r="AA962" s="55"/>
    </row>
    <row r="963">
      <c r="A963" s="55"/>
      <c r="B963" s="55"/>
      <c r="C963" s="55"/>
      <c r="D963" s="55"/>
      <c r="E963" s="55"/>
      <c r="F963" s="55"/>
      <c r="G963" s="55"/>
      <c r="H963" s="55"/>
      <c r="I963" s="55"/>
      <c r="J963" s="55"/>
      <c r="K963" s="57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  <c r="AA963" s="55"/>
    </row>
    <row r="964">
      <c r="A964" s="55"/>
      <c r="B964" s="55"/>
      <c r="C964" s="55"/>
      <c r="D964" s="55"/>
      <c r="E964" s="55"/>
      <c r="F964" s="55"/>
      <c r="G964" s="55"/>
      <c r="H964" s="55"/>
      <c r="I964" s="55"/>
      <c r="J964" s="55"/>
      <c r="K964" s="57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  <c r="AA964" s="55"/>
    </row>
    <row r="965">
      <c r="A965" s="55"/>
      <c r="B965" s="55"/>
      <c r="C965" s="55"/>
      <c r="D965" s="55"/>
      <c r="E965" s="55"/>
      <c r="F965" s="55"/>
      <c r="G965" s="55"/>
      <c r="H965" s="55"/>
      <c r="I965" s="55"/>
      <c r="J965" s="55"/>
      <c r="K965" s="57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  <c r="AA965" s="55"/>
    </row>
    <row r="966">
      <c r="A966" s="55"/>
      <c r="B966" s="55"/>
      <c r="C966" s="55"/>
      <c r="D966" s="55"/>
      <c r="E966" s="55"/>
      <c r="F966" s="55"/>
      <c r="G966" s="55"/>
      <c r="H966" s="55"/>
      <c r="I966" s="55"/>
      <c r="J966" s="55"/>
      <c r="K966" s="57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  <c r="AA966" s="55"/>
    </row>
    <row r="967">
      <c r="A967" s="55"/>
      <c r="B967" s="55"/>
      <c r="C967" s="55"/>
      <c r="D967" s="55"/>
      <c r="E967" s="55"/>
      <c r="F967" s="55"/>
      <c r="G967" s="55"/>
      <c r="H967" s="55"/>
      <c r="I967" s="55"/>
      <c r="J967" s="55"/>
      <c r="K967" s="57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  <c r="AA967" s="55"/>
    </row>
    <row r="968">
      <c r="A968" s="55"/>
      <c r="B968" s="55"/>
      <c r="C968" s="55"/>
      <c r="D968" s="55"/>
      <c r="E968" s="55"/>
      <c r="F968" s="55"/>
      <c r="G968" s="55"/>
      <c r="H968" s="55"/>
      <c r="I968" s="55"/>
      <c r="J968" s="55"/>
      <c r="K968" s="57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  <c r="AA968" s="55"/>
    </row>
    <row r="969">
      <c r="A969" s="55"/>
      <c r="B969" s="55"/>
      <c r="C969" s="55"/>
      <c r="D969" s="55"/>
      <c r="E969" s="55"/>
      <c r="F969" s="55"/>
      <c r="G969" s="55"/>
      <c r="H969" s="55"/>
      <c r="I969" s="55"/>
      <c r="J969" s="55"/>
      <c r="K969" s="57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  <c r="AA969" s="55"/>
    </row>
    <row r="970">
      <c r="A970" s="55"/>
      <c r="B970" s="55"/>
      <c r="C970" s="55"/>
      <c r="D970" s="55"/>
      <c r="E970" s="55"/>
      <c r="F970" s="55"/>
      <c r="G970" s="55"/>
      <c r="H970" s="55"/>
      <c r="I970" s="55"/>
      <c r="J970" s="55"/>
      <c r="K970" s="57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  <c r="AA970" s="55"/>
    </row>
    <row r="971">
      <c r="A971" s="55"/>
      <c r="B971" s="55"/>
      <c r="C971" s="55"/>
      <c r="D971" s="55"/>
      <c r="E971" s="55"/>
      <c r="F971" s="55"/>
      <c r="G971" s="55"/>
      <c r="H971" s="55"/>
      <c r="I971" s="55"/>
      <c r="J971" s="55"/>
      <c r="K971" s="57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  <c r="AA971" s="55"/>
    </row>
    <row r="972">
      <c r="A972" s="55"/>
      <c r="B972" s="55"/>
      <c r="C972" s="55"/>
      <c r="D972" s="55"/>
      <c r="E972" s="55"/>
      <c r="F972" s="55"/>
      <c r="G972" s="55"/>
      <c r="H972" s="55"/>
      <c r="I972" s="55"/>
      <c r="J972" s="55"/>
      <c r="K972" s="57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  <c r="AA972" s="55"/>
    </row>
    <row r="973">
      <c r="A973" s="55"/>
      <c r="B973" s="55"/>
      <c r="C973" s="55"/>
      <c r="D973" s="55"/>
      <c r="E973" s="55"/>
      <c r="F973" s="55"/>
      <c r="G973" s="55"/>
      <c r="H973" s="55"/>
      <c r="I973" s="55"/>
      <c r="J973" s="55"/>
      <c r="K973" s="57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  <c r="AA973" s="55"/>
    </row>
    <row r="974">
      <c r="A974" s="55"/>
      <c r="B974" s="55"/>
      <c r="C974" s="55"/>
      <c r="D974" s="55"/>
      <c r="E974" s="55"/>
      <c r="F974" s="55"/>
      <c r="G974" s="55"/>
      <c r="H974" s="55"/>
      <c r="I974" s="55"/>
      <c r="J974" s="55"/>
      <c r="K974" s="57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  <c r="AA974" s="55"/>
    </row>
    <row r="975">
      <c r="A975" s="55"/>
      <c r="B975" s="55"/>
      <c r="C975" s="55"/>
      <c r="D975" s="55"/>
      <c r="E975" s="55"/>
      <c r="F975" s="55"/>
      <c r="G975" s="55"/>
      <c r="H975" s="55"/>
      <c r="I975" s="55"/>
      <c r="J975" s="55"/>
      <c r="K975" s="57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  <c r="AA975" s="55"/>
    </row>
    <row r="976">
      <c r="A976" s="55"/>
      <c r="B976" s="55"/>
      <c r="C976" s="55"/>
      <c r="D976" s="55"/>
      <c r="E976" s="55"/>
      <c r="F976" s="55"/>
      <c r="G976" s="55"/>
      <c r="H976" s="55"/>
      <c r="I976" s="55"/>
      <c r="J976" s="55"/>
      <c r="K976" s="57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  <c r="AA976" s="55"/>
    </row>
    <row r="977">
      <c r="A977" s="55"/>
      <c r="B977" s="55"/>
      <c r="C977" s="55"/>
      <c r="D977" s="55"/>
      <c r="E977" s="55"/>
      <c r="F977" s="55"/>
      <c r="G977" s="55"/>
      <c r="H977" s="55"/>
      <c r="I977" s="55"/>
      <c r="J977" s="55"/>
      <c r="K977" s="57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  <c r="AA977" s="55"/>
    </row>
    <row r="978">
      <c r="A978" s="55"/>
      <c r="B978" s="55"/>
      <c r="C978" s="55"/>
      <c r="D978" s="55"/>
      <c r="E978" s="55"/>
      <c r="F978" s="55"/>
      <c r="G978" s="55"/>
      <c r="H978" s="55"/>
      <c r="I978" s="55"/>
      <c r="J978" s="55"/>
      <c r="K978" s="57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  <c r="AA978" s="55"/>
    </row>
    <row r="979">
      <c r="A979" s="55"/>
      <c r="B979" s="55"/>
      <c r="C979" s="55"/>
      <c r="D979" s="55"/>
      <c r="E979" s="55"/>
      <c r="F979" s="55"/>
      <c r="G979" s="55"/>
      <c r="H979" s="55"/>
      <c r="I979" s="55"/>
      <c r="J979" s="55"/>
      <c r="K979" s="57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  <c r="AA979" s="55"/>
    </row>
    <row r="980">
      <c r="A980" s="55"/>
      <c r="B980" s="55"/>
      <c r="C980" s="55"/>
      <c r="D980" s="55"/>
      <c r="E980" s="55"/>
      <c r="F980" s="55"/>
      <c r="G980" s="55"/>
      <c r="H980" s="55"/>
      <c r="I980" s="55"/>
      <c r="J980" s="55"/>
      <c r="K980" s="57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  <c r="AA980" s="55"/>
    </row>
    <row r="981">
      <c r="A981" s="55"/>
      <c r="B981" s="55"/>
      <c r="C981" s="55"/>
      <c r="D981" s="55"/>
      <c r="E981" s="55"/>
      <c r="F981" s="55"/>
      <c r="G981" s="55"/>
      <c r="H981" s="55"/>
      <c r="I981" s="55"/>
      <c r="J981" s="55"/>
      <c r="K981" s="57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  <c r="AA981" s="55"/>
    </row>
    <row r="982">
      <c r="A982" s="55"/>
      <c r="B982" s="55"/>
      <c r="C982" s="55"/>
      <c r="D982" s="55"/>
      <c r="E982" s="55"/>
      <c r="F982" s="55"/>
      <c r="G982" s="55"/>
      <c r="H982" s="55"/>
      <c r="I982" s="55"/>
      <c r="J982" s="55"/>
      <c r="K982" s="57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  <c r="AA982" s="55"/>
    </row>
    <row r="983">
      <c r="A983" s="55"/>
      <c r="B983" s="55"/>
      <c r="C983" s="55"/>
      <c r="D983" s="55"/>
      <c r="E983" s="55"/>
      <c r="F983" s="55"/>
      <c r="G983" s="55"/>
      <c r="H983" s="55"/>
      <c r="I983" s="55"/>
      <c r="J983" s="55"/>
      <c r="K983" s="57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  <c r="AA983" s="55"/>
    </row>
    <row r="984">
      <c r="A984" s="55"/>
      <c r="B984" s="55"/>
      <c r="C984" s="55"/>
      <c r="D984" s="55"/>
      <c r="E984" s="55"/>
      <c r="F984" s="55"/>
      <c r="G984" s="55"/>
      <c r="H984" s="55"/>
      <c r="I984" s="55"/>
      <c r="J984" s="55"/>
      <c r="K984" s="57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  <c r="AA984" s="55"/>
    </row>
    <row r="985">
      <c r="A985" s="55"/>
      <c r="B985" s="55"/>
      <c r="C985" s="55"/>
      <c r="D985" s="55"/>
      <c r="E985" s="55"/>
      <c r="F985" s="55"/>
      <c r="G985" s="55"/>
      <c r="H985" s="55"/>
      <c r="I985" s="55"/>
      <c r="J985" s="55"/>
      <c r="K985" s="57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  <c r="AA985" s="55"/>
    </row>
    <row r="986">
      <c r="A986" s="55"/>
      <c r="B986" s="55"/>
      <c r="C986" s="55"/>
      <c r="D986" s="55"/>
      <c r="E986" s="55"/>
      <c r="F986" s="55"/>
      <c r="G986" s="55"/>
      <c r="H986" s="55"/>
      <c r="I986" s="55"/>
      <c r="J986" s="55"/>
      <c r="K986" s="57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  <c r="AA986" s="55"/>
    </row>
    <row r="987">
      <c r="A987" s="55"/>
      <c r="B987" s="55"/>
      <c r="C987" s="55"/>
      <c r="D987" s="55"/>
      <c r="E987" s="55"/>
      <c r="F987" s="55"/>
      <c r="G987" s="55"/>
      <c r="H987" s="55"/>
      <c r="I987" s="55"/>
      <c r="J987" s="55"/>
      <c r="K987" s="57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  <c r="AA987" s="55"/>
    </row>
    <row r="988">
      <c r="A988" s="55"/>
      <c r="B988" s="55"/>
      <c r="C988" s="55"/>
      <c r="D988" s="55"/>
      <c r="E988" s="55"/>
      <c r="F988" s="55"/>
      <c r="G988" s="55"/>
      <c r="H988" s="55"/>
      <c r="I988" s="55"/>
      <c r="J988" s="55"/>
      <c r="K988" s="57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  <c r="AA988" s="55"/>
    </row>
    <row r="989">
      <c r="A989" s="55"/>
      <c r="B989" s="55"/>
      <c r="C989" s="55"/>
      <c r="D989" s="55"/>
      <c r="E989" s="55"/>
      <c r="F989" s="55"/>
      <c r="G989" s="55"/>
      <c r="H989" s="55"/>
      <c r="I989" s="55"/>
      <c r="J989" s="55"/>
      <c r="K989" s="57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  <c r="AA989" s="55"/>
    </row>
    <row r="990">
      <c r="A990" s="55"/>
      <c r="B990" s="55"/>
      <c r="C990" s="55"/>
      <c r="D990" s="55"/>
      <c r="E990" s="55"/>
      <c r="F990" s="55"/>
      <c r="G990" s="55"/>
      <c r="H990" s="55"/>
      <c r="I990" s="55"/>
      <c r="J990" s="55"/>
      <c r="K990" s="57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  <c r="AA990" s="55"/>
    </row>
    <row r="991">
      <c r="A991" s="55"/>
      <c r="B991" s="55"/>
      <c r="C991" s="55"/>
      <c r="D991" s="55"/>
      <c r="E991" s="55"/>
      <c r="F991" s="55"/>
      <c r="G991" s="55"/>
      <c r="H991" s="55"/>
      <c r="I991" s="55"/>
      <c r="J991" s="55"/>
      <c r="K991" s="57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  <c r="AA991" s="55"/>
    </row>
    <row r="992">
      <c r="A992" s="55"/>
      <c r="B992" s="55"/>
      <c r="C992" s="55"/>
      <c r="D992" s="55"/>
      <c r="E992" s="55"/>
      <c r="F992" s="55"/>
      <c r="G992" s="55"/>
      <c r="H992" s="55"/>
      <c r="I992" s="55"/>
      <c r="J992" s="55"/>
      <c r="K992" s="57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  <c r="AA992" s="55"/>
    </row>
    <row r="993">
      <c r="A993" s="55"/>
      <c r="B993" s="55"/>
      <c r="C993" s="55"/>
      <c r="D993" s="55"/>
      <c r="E993" s="55"/>
      <c r="F993" s="55"/>
      <c r="G993" s="55"/>
      <c r="H993" s="55"/>
      <c r="I993" s="55"/>
      <c r="J993" s="55"/>
      <c r="K993" s="57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  <c r="AA993" s="55"/>
    </row>
    <row r="994">
      <c r="A994" s="55"/>
      <c r="B994" s="55"/>
      <c r="C994" s="55"/>
      <c r="D994" s="55"/>
      <c r="E994" s="55"/>
      <c r="F994" s="55"/>
      <c r="G994" s="55"/>
      <c r="H994" s="55"/>
      <c r="I994" s="55"/>
      <c r="J994" s="55"/>
      <c r="K994" s="57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  <c r="AA994" s="55"/>
    </row>
    <row r="995">
      <c r="A995" s="55"/>
      <c r="B995" s="55"/>
      <c r="C995" s="55"/>
      <c r="D995" s="55"/>
      <c r="E995" s="55"/>
      <c r="F995" s="55"/>
      <c r="G995" s="55"/>
      <c r="H995" s="55"/>
      <c r="I995" s="55"/>
      <c r="J995" s="55"/>
      <c r="K995" s="57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  <c r="AA995" s="55"/>
    </row>
    <row r="996">
      <c r="A996" s="55"/>
      <c r="B996" s="55"/>
      <c r="C996" s="55"/>
      <c r="D996" s="55"/>
      <c r="E996" s="55"/>
      <c r="F996" s="55"/>
      <c r="G996" s="55"/>
      <c r="H996" s="55"/>
      <c r="I996" s="55"/>
      <c r="J996" s="55"/>
      <c r="K996" s="57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  <c r="AA996" s="55"/>
    </row>
    <row r="997">
      <c r="A997" s="55"/>
      <c r="B997" s="55"/>
      <c r="C997" s="55"/>
      <c r="D997" s="55"/>
      <c r="E997" s="55"/>
      <c r="F997" s="55"/>
      <c r="G997" s="55"/>
      <c r="H997" s="55"/>
      <c r="I997" s="55"/>
      <c r="J997" s="55"/>
      <c r="K997" s="57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  <c r="AA997" s="55"/>
    </row>
    <row r="998">
      <c r="A998" s="55"/>
      <c r="B998" s="55"/>
      <c r="C998" s="55"/>
      <c r="D998" s="55"/>
      <c r="E998" s="55"/>
      <c r="F998" s="55"/>
      <c r="G998" s="55"/>
      <c r="H998" s="55"/>
      <c r="I998" s="55"/>
      <c r="J998" s="55"/>
      <c r="K998" s="57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  <c r="AA998" s="55"/>
    </row>
    <row r="999">
      <c r="A999" s="55"/>
      <c r="B999" s="55"/>
      <c r="C999" s="55"/>
      <c r="D999" s="55"/>
      <c r="E999" s="55"/>
      <c r="F999" s="55"/>
      <c r="G999" s="55"/>
      <c r="H999" s="55"/>
      <c r="I999" s="55"/>
      <c r="J999" s="55"/>
      <c r="K999" s="57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  <c r="AA999" s="55"/>
    </row>
    <row r="1000">
      <c r="A1000" s="55"/>
      <c r="B1000" s="55"/>
      <c r="C1000" s="55"/>
      <c r="D1000" s="55"/>
      <c r="E1000" s="55"/>
      <c r="F1000" s="55"/>
      <c r="G1000" s="55"/>
      <c r="H1000" s="55"/>
      <c r="I1000" s="55"/>
      <c r="J1000" s="55"/>
      <c r="K1000" s="57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  <c r="AA1000" s="55"/>
    </row>
    <row r="1001">
      <c r="A1001" s="55"/>
      <c r="B1001" s="55"/>
      <c r="C1001" s="55"/>
      <c r="D1001" s="55"/>
      <c r="E1001" s="55"/>
      <c r="F1001" s="55"/>
      <c r="G1001" s="55"/>
      <c r="H1001" s="55"/>
      <c r="I1001" s="55"/>
      <c r="J1001" s="55"/>
      <c r="K1001" s="57"/>
      <c r="L1001" s="55"/>
      <c r="M1001" s="55"/>
      <c r="N1001" s="55"/>
      <c r="O1001" s="55"/>
      <c r="P1001" s="55"/>
      <c r="Q1001" s="55"/>
      <c r="R1001" s="55"/>
      <c r="S1001" s="55"/>
      <c r="T1001" s="55"/>
      <c r="U1001" s="55"/>
      <c r="V1001" s="55"/>
      <c r="W1001" s="55"/>
      <c r="X1001" s="55"/>
      <c r="Y1001" s="55"/>
      <c r="Z1001" s="55"/>
      <c r="AA1001" s="55"/>
    </row>
    <row r="1002">
      <c r="A1002" s="55"/>
      <c r="B1002" s="55"/>
      <c r="C1002" s="55"/>
      <c r="D1002" s="55"/>
      <c r="E1002" s="55"/>
      <c r="F1002" s="55"/>
      <c r="G1002" s="55"/>
      <c r="H1002" s="55"/>
      <c r="I1002" s="55"/>
      <c r="J1002" s="55"/>
      <c r="K1002" s="57"/>
      <c r="L1002" s="55"/>
      <c r="M1002" s="55"/>
      <c r="N1002" s="55"/>
      <c r="O1002" s="55"/>
      <c r="P1002" s="55"/>
      <c r="Q1002" s="55"/>
      <c r="R1002" s="55"/>
      <c r="S1002" s="55"/>
      <c r="T1002" s="55"/>
      <c r="U1002" s="55"/>
      <c r="V1002" s="55"/>
      <c r="W1002" s="55"/>
      <c r="X1002" s="55"/>
      <c r="Y1002" s="55"/>
      <c r="Z1002" s="55"/>
      <c r="AA1002" s="55"/>
    </row>
    <row r="1003">
      <c r="A1003" s="55"/>
      <c r="B1003" s="55"/>
      <c r="C1003" s="55"/>
      <c r="D1003" s="55"/>
      <c r="E1003" s="55"/>
      <c r="F1003" s="55"/>
      <c r="G1003" s="55"/>
      <c r="H1003" s="55"/>
      <c r="I1003" s="55"/>
      <c r="J1003" s="55"/>
      <c r="K1003" s="57"/>
      <c r="L1003" s="55"/>
      <c r="M1003" s="55"/>
      <c r="N1003" s="55"/>
      <c r="O1003" s="55"/>
      <c r="P1003" s="55"/>
      <c r="Q1003" s="55"/>
      <c r="R1003" s="55"/>
      <c r="S1003" s="55"/>
      <c r="T1003" s="55"/>
      <c r="U1003" s="55"/>
      <c r="V1003" s="55"/>
      <c r="W1003" s="55"/>
      <c r="X1003" s="55"/>
      <c r="Y1003" s="55"/>
      <c r="Z1003" s="55"/>
      <c r="AA1003" s="55"/>
    </row>
  </sheetData>
  <autoFilter ref="$B$3:$M$119"/>
  <drawing r:id="rId1"/>
</worksheet>
</file>